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S3" i="1"/>
  <c r="S4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2"/>
  <c r="E137"/>
  <c r="C137"/>
  <c r="C136"/>
  <c r="G135"/>
  <c r="E135"/>
  <c r="C135"/>
  <c r="C134"/>
  <c r="E133"/>
  <c r="C133"/>
  <c r="C132"/>
  <c r="G131"/>
  <c r="E131"/>
  <c r="C131"/>
  <c r="C130"/>
  <c r="C129"/>
  <c r="C128"/>
  <c r="C127"/>
  <c r="C126"/>
  <c r="C125"/>
  <c r="C124"/>
  <c r="C122"/>
  <c r="C121"/>
  <c r="R115"/>
  <c r="R114"/>
  <c r="R113"/>
  <c r="R112"/>
  <c r="R111"/>
  <c r="R110"/>
  <c r="R109"/>
  <c r="R108"/>
  <c r="R107"/>
  <c r="R106"/>
  <c r="R105"/>
  <c r="R104"/>
  <c r="R103"/>
  <c r="R102"/>
  <c r="R101"/>
  <c r="R100"/>
  <c r="R99"/>
  <c r="R98"/>
  <c r="R97"/>
  <c r="R96"/>
  <c r="R95"/>
  <c r="R94"/>
  <c r="R93"/>
  <c r="R92"/>
  <c r="R91"/>
  <c r="R90"/>
  <c r="R89"/>
  <c r="R88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R5"/>
  <c r="R4"/>
  <c r="Q115"/>
  <c r="Q114"/>
  <c r="Q113"/>
  <c r="Q112"/>
  <c r="Q111"/>
  <c r="Q110"/>
  <c r="Q109"/>
  <c r="Q108"/>
  <c r="Q107"/>
  <c r="Q106"/>
  <c r="Q105"/>
  <c r="Q104"/>
  <c r="Q103"/>
  <c r="Q102"/>
  <c r="Q101"/>
  <c r="Q100"/>
  <c r="Q99"/>
  <c r="Q98"/>
  <c r="Q97"/>
  <c r="Q96"/>
  <c r="Q95"/>
  <c r="Q94"/>
  <c r="Q93"/>
  <c r="Q92"/>
  <c r="Q91"/>
  <c r="Q90"/>
  <c r="Q89"/>
  <c r="Q88"/>
  <c r="Q87"/>
  <c r="Q86"/>
  <c r="Q85"/>
  <c r="Q84"/>
  <c r="Q83"/>
  <c r="Q82"/>
  <c r="Q81"/>
  <c r="Q80"/>
  <c r="Q79"/>
  <c r="Q78"/>
  <c r="Q77"/>
  <c r="Q76"/>
  <c r="Q75"/>
  <c r="Q74"/>
  <c r="Q73"/>
  <c r="Q72"/>
  <c r="Q71"/>
  <c r="Q70"/>
  <c r="Q69"/>
  <c r="Q68"/>
  <c r="Q67"/>
  <c r="Q66"/>
  <c r="Q65"/>
  <c r="Q64"/>
  <c r="Q63"/>
  <c r="Q62"/>
  <c r="Q61"/>
  <c r="Q60"/>
  <c r="Q59"/>
  <c r="Q58"/>
  <c r="Q57"/>
  <c r="Q56"/>
  <c r="Q55"/>
  <c r="Q54"/>
  <c r="Q53"/>
  <c r="Q52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  <c r="Q16"/>
  <c r="Q15"/>
  <c r="Q14"/>
  <c r="Q13"/>
  <c r="Q12"/>
  <c r="Q11"/>
  <c r="Q10"/>
  <c r="Q9"/>
  <c r="Q8"/>
  <c r="Q7"/>
  <c r="Q6"/>
  <c r="Q5"/>
  <c r="Q4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O115"/>
  <c r="O114"/>
  <c r="O113"/>
  <c r="O112"/>
  <c r="O111"/>
  <c r="O110"/>
  <c r="O109"/>
  <c r="O108"/>
  <c r="O107"/>
  <c r="O106"/>
  <c r="O105"/>
  <c r="O104"/>
  <c r="O103"/>
  <c r="O102"/>
  <c r="O101"/>
  <c r="O100"/>
  <c r="O99"/>
  <c r="O98"/>
  <c r="O97"/>
  <c r="O96"/>
  <c r="O95"/>
  <c r="O94"/>
  <c r="O93"/>
  <c r="O92"/>
  <c r="O91"/>
  <c r="O90"/>
  <c r="O89"/>
  <c r="O88"/>
  <c r="O87"/>
  <c r="O86"/>
  <c r="O85"/>
  <c r="O84"/>
  <c r="O83"/>
  <c r="O82"/>
  <c r="O81"/>
  <c r="O80"/>
  <c r="O79"/>
  <c r="O78"/>
  <c r="O77"/>
  <c r="O76"/>
  <c r="O75"/>
  <c r="O74"/>
  <c r="O73"/>
  <c r="O72"/>
  <c r="O71"/>
  <c r="O70"/>
  <c r="O69"/>
  <c r="O68"/>
  <c r="O67"/>
  <c r="O66"/>
  <c r="O65"/>
  <c r="O64"/>
  <c r="O63"/>
  <c r="O62"/>
  <c r="O61"/>
  <c r="O60"/>
  <c r="O59"/>
  <c r="O58"/>
  <c r="O57"/>
  <c r="O56"/>
  <c r="O55"/>
  <c r="O54"/>
  <c r="O53"/>
  <c r="O52"/>
  <c r="O51"/>
  <c r="O50"/>
  <c r="O49"/>
  <c r="O48"/>
  <c r="O47"/>
  <c r="O46"/>
  <c r="O45"/>
  <c r="O44"/>
  <c r="O43"/>
  <c r="O42"/>
  <c r="O41"/>
  <c r="O40"/>
  <c r="O39"/>
  <c r="O38"/>
  <c r="O37"/>
  <c r="O36"/>
  <c r="O35"/>
  <c r="O34"/>
  <c r="O33"/>
  <c r="O32"/>
  <c r="O31"/>
  <c r="O30"/>
  <c r="O29"/>
  <c r="O28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R3"/>
  <c r="Q3"/>
  <c r="P3"/>
  <c r="O3"/>
  <c r="R2"/>
  <c r="Q2"/>
  <c r="P2"/>
  <c r="O2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  <c r="N115"/>
  <c r="N114"/>
  <c r="N113"/>
  <c r="N112"/>
  <c r="N111"/>
  <c r="N110"/>
  <c r="N109"/>
  <c r="N108"/>
  <c r="N107"/>
  <c r="N106"/>
  <c r="N105"/>
  <c r="N104"/>
  <c r="N103"/>
  <c r="N102"/>
  <c r="N101"/>
  <c r="N100"/>
  <c r="N99"/>
  <c r="N98"/>
  <c r="N97"/>
  <c r="N96"/>
  <c r="N95"/>
  <c r="N94"/>
  <c r="N93"/>
  <c r="N92"/>
  <c r="N91"/>
  <c r="N90"/>
  <c r="N89"/>
  <c r="N88"/>
  <c r="N87"/>
  <c r="N86"/>
  <c r="N85"/>
  <c r="N84"/>
  <c r="N83"/>
  <c r="N82"/>
  <c r="N8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N2"/>
  <c r="M115"/>
  <c r="M114"/>
  <c r="M113"/>
  <c r="M112"/>
  <c r="M111"/>
  <c r="M110"/>
  <c r="M109"/>
  <c r="M108"/>
  <c r="M107"/>
  <c r="M106"/>
  <c r="M105"/>
  <c r="M104"/>
  <c r="M103"/>
  <c r="M102"/>
  <c r="M101"/>
  <c r="M100"/>
  <c r="M99"/>
  <c r="M98"/>
  <c r="M97"/>
  <c r="M96"/>
  <c r="M95"/>
  <c r="M94"/>
  <c r="M93"/>
  <c r="M92"/>
  <c r="M91"/>
  <c r="M90"/>
  <c r="M89"/>
  <c r="M88"/>
  <c r="M87"/>
  <c r="M86"/>
  <c r="M85"/>
  <c r="M84"/>
  <c r="M83"/>
  <c r="M82"/>
  <c r="M81"/>
  <c r="M80"/>
  <c r="M79"/>
  <c r="M78"/>
  <c r="M77"/>
  <c r="M76"/>
  <c r="M75"/>
  <c r="M74"/>
  <c r="M73"/>
  <c r="M72"/>
  <c r="M71"/>
  <c r="M70"/>
  <c r="M69"/>
  <c r="M68"/>
  <c r="M67"/>
  <c r="M66"/>
  <c r="M65"/>
  <c r="M64"/>
  <c r="M63"/>
  <c r="M62"/>
  <c r="M61"/>
  <c r="M60"/>
  <c r="M59"/>
  <c r="M58"/>
  <c r="M57"/>
  <c r="M56"/>
  <c r="M55"/>
  <c r="M54"/>
  <c r="M53"/>
  <c r="M52"/>
  <c r="M51"/>
  <c r="M50"/>
  <c r="M49"/>
  <c r="M48"/>
  <c r="M47"/>
  <c r="M46"/>
  <c r="M45"/>
  <c r="M44"/>
  <c r="M43"/>
  <c r="M42"/>
  <c r="M41"/>
  <c r="M40"/>
  <c r="M39"/>
  <c r="M38"/>
  <c r="M37"/>
  <c r="M36"/>
  <c r="M35"/>
  <c r="M34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M2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J2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I2"/>
  <c r="H115"/>
  <c r="H114"/>
  <c r="H113"/>
  <c r="H112"/>
  <c r="H11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H2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G2"/>
  <c r="F106"/>
  <c r="F70"/>
  <c r="F34"/>
  <c r="F21"/>
  <c r="E3"/>
  <c r="C116"/>
  <c r="A116"/>
  <c r="D31"/>
  <c r="F31" s="1"/>
  <c r="D4"/>
  <c r="F4" s="1"/>
  <c r="D3"/>
  <c r="F3" s="1"/>
  <c r="D2"/>
  <c r="E2" s="1"/>
  <c r="D115"/>
  <c r="F115" s="1"/>
  <c r="D114"/>
  <c r="F114" s="1"/>
  <c r="D113"/>
  <c r="F113" s="1"/>
  <c r="D112"/>
  <c r="F112" s="1"/>
  <c r="D111"/>
  <c r="F111" s="1"/>
  <c r="D110"/>
  <c r="E110" s="1"/>
  <c r="D109"/>
  <c r="E109" s="1"/>
  <c r="D108"/>
  <c r="E108" s="1"/>
  <c r="D107"/>
  <c r="E107" s="1"/>
  <c r="D106"/>
  <c r="E106" s="1"/>
  <c r="D105"/>
  <c r="E105" s="1"/>
  <c r="D104"/>
  <c r="F104" s="1"/>
  <c r="D103"/>
  <c r="F103" s="1"/>
  <c r="D102"/>
  <c r="F102" s="1"/>
  <c r="D101"/>
  <c r="F101" s="1"/>
  <c r="D100"/>
  <c r="F100" s="1"/>
  <c r="D99"/>
  <c r="F99" s="1"/>
  <c r="D98"/>
  <c r="E98" s="1"/>
  <c r="D97"/>
  <c r="E97" s="1"/>
  <c r="D96"/>
  <c r="E96" s="1"/>
  <c r="D95"/>
  <c r="E95" s="1"/>
  <c r="D94"/>
  <c r="E94" s="1"/>
  <c r="D93"/>
  <c r="E93" s="1"/>
  <c r="D92"/>
  <c r="F92" s="1"/>
  <c r="D91"/>
  <c r="F91" s="1"/>
  <c r="D90"/>
  <c r="F90" s="1"/>
  <c r="D89"/>
  <c r="F89" s="1"/>
  <c r="D88"/>
  <c r="F88" s="1"/>
  <c r="D87"/>
  <c r="E87" s="1"/>
  <c r="D86"/>
  <c r="E86" s="1"/>
  <c r="D85"/>
  <c r="E85" s="1"/>
  <c r="D84"/>
  <c r="E84" s="1"/>
  <c r="D83"/>
  <c r="E83" s="1"/>
  <c r="D82"/>
  <c r="E82" s="1"/>
  <c r="D81"/>
  <c r="E81" s="1"/>
  <c r="D80"/>
  <c r="F80" s="1"/>
  <c r="D79"/>
  <c r="F79" s="1"/>
  <c r="D78"/>
  <c r="F78" s="1"/>
  <c r="D77"/>
  <c r="F77" s="1"/>
  <c r="D76"/>
  <c r="F76" s="1"/>
  <c r="D75"/>
  <c r="F75" s="1"/>
  <c r="D74"/>
  <c r="E74" s="1"/>
  <c r="D73"/>
  <c r="E73" s="1"/>
  <c r="D72"/>
  <c r="E72" s="1"/>
  <c r="D71"/>
  <c r="E71" s="1"/>
  <c r="D70"/>
  <c r="E70" s="1"/>
  <c r="D69"/>
  <c r="E69" s="1"/>
  <c r="D68"/>
  <c r="F68" s="1"/>
  <c r="D67"/>
  <c r="F67" s="1"/>
  <c r="D66"/>
  <c r="F66" s="1"/>
  <c r="D65"/>
  <c r="F65" s="1"/>
  <c r="D64"/>
  <c r="F64" s="1"/>
  <c r="D63"/>
  <c r="E63" s="1"/>
  <c r="D62"/>
  <c r="E62" s="1"/>
  <c r="D61"/>
  <c r="E61" s="1"/>
  <c r="D60"/>
  <c r="E60" s="1"/>
  <c r="D59"/>
  <c r="E59" s="1"/>
  <c r="D58"/>
  <c r="E58" s="1"/>
  <c r="D57"/>
  <c r="E57" s="1"/>
  <c r="D56"/>
  <c r="F56" s="1"/>
  <c r="D55"/>
  <c r="F55" s="1"/>
  <c r="D54"/>
  <c r="F54" s="1"/>
  <c r="D53"/>
  <c r="F53" s="1"/>
  <c r="D52"/>
  <c r="F52" s="1"/>
  <c r="D51"/>
  <c r="F51" s="1"/>
  <c r="D50"/>
  <c r="E50" s="1"/>
  <c r="D49"/>
  <c r="E49" s="1"/>
  <c r="D48"/>
  <c r="E48" s="1"/>
  <c r="D47"/>
  <c r="E47" s="1"/>
  <c r="D46"/>
  <c r="E46" s="1"/>
  <c r="D45"/>
  <c r="E45" s="1"/>
  <c r="D44"/>
  <c r="F44" s="1"/>
  <c r="D43"/>
  <c r="F43" s="1"/>
  <c r="D42"/>
  <c r="F42" s="1"/>
  <c r="D41"/>
  <c r="F41" s="1"/>
  <c r="D40"/>
  <c r="F40" s="1"/>
  <c r="D39"/>
  <c r="E39" s="1"/>
  <c r="D38"/>
  <c r="E38" s="1"/>
  <c r="D37"/>
  <c r="E37" s="1"/>
  <c r="D36"/>
  <c r="E36" s="1"/>
  <c r="D35"/>
  <c r="E35" s="1"/>
  <c r="D34"/>
  <c r="E34" s="1"/>
  <c r="D33"/>
  <c r="E33" s="1"/>
  <c r="D32"/>
  <c r="F32" s="1"/>
  <c r="D30"/>
  <c r="F30" s="1"/>
  <c r="D29"/>
  <c r="F29" s="1"/>
  <c r="D28"/>
  <c r="F28" s="1"/>
  <c r="D27"/>
  <c r="F27" s="1"/>
  <c r="D26"/>
  <c r="E26" s="1"/>
  <c r="D25"/>
  <c r="E25" s="1"/>
  <c r="D24"/>
  <c r="E24" s="1"/>
  <c r="D23"/>
  <c r="E23" s="1"/>
  <c r="D22"/>
  <c r="E22" s="1"/>
  <c r="D21"/>
  <c r="E21" s="1"/>
  <c r="D20"/>
  <c r="F20" s="1"/>
  <c r="D19"/>
  <c r="F19" s="1"/>
  <c r="D18"/>
  <c r="F18" s="1"/>
  <c r="D17"/>
  <c r="F17" s="1"/>
  <c r="D16"/>
  <c r="F16" s="1"/>
  <c r="D15"/>
  <c r="E15" s="1"/>
  <c r="D14"/>
  <c r="E14" s="1"/>
  <c r="D13"/>
  <c r="E13" s="1"/>
  <c r="D12"/>
  <c r="E12" s="1"/>
  <c r="D11"/>
  <c r="E11" s="1"/>
  <c r="D10"/>
  <c r="E10" s="1"/>
  <c r="D9"/>
  <c r="E9" s="1"/>
  <c r="D8"/>
  <c r="F8" s="1"/>
  <c r="D7"/>
  <c r="F7" s="1"/>
  <c r="D6"/>
  <c r="F6" s="1"/>
  <c r="D5"/>
  <c r="F5" s="1"/>
  <c r="F71" l="1"/>
  <c r="E111"/>
  <c r="F23"/>
  <c r="F109"/>
  <c r="F110"/>
  <c r="F22"/>
  <c r="F62"/>
  <c r="F107"/>
  <c r="F61"/>
  <c r="F12"/>
  <c r="F59"/>
  <c r="F96"/>
  <c r="F11"/>
  <c r="F58"/>
  <c r="F95"/>
  <c r="F9"/>
  <c r="F48"/>
  <c r="F94"/>
  <c r="E31"/>
  <c r="F46"/>
  <c r="F85"/>
  <c r="F38"/>
  <c r="F83"/>
  <c r="F37"/>
  <c r="F82"/>
  <c r="F47"/>
  <c r="F86"/>
  <c r="F35"/>
  <c r="F72"/>
  <c r="E7"/>
  <c r="E4"/>
  <c r="F10"/>
  <c r="F36"/>
  <c r="F60"/>
  <c r="F84"/>
  <c r="F108"/>
  <c r="H116"/>
  <c r="J116"/>
  <c r="F33"/>
  <c r="F57"/>
  <c r="F81"/>
  <c r="F105"/>
  <c r="E28"/>
  <c r="F25"/>
  <c r="F50"/>
  <c r="F74"/>
  <c r="F98"/>
  <c r="F24"/>
  <c r="F49"/>
  <c r="F73"/>
  <c r="F97"/>
  <c r="E19"/>
  <c r="E16"/>
  <c r="F13"/>
  <c r="F45"/>
  <c r="F69"/>
  <c r="F93"/>
  <c r="G116"/>
  <c r="I116"/>
  <c r="E40"/>
  <c r="E27"/>
  <c r="E51"/>
  <c r="E75"/>
  <c r="F15"/>
  <c r="F39"/>
  <c r="E8"/>
  <c r="E20"/>
  <c r="E32"/>
  <c r="E44"/>
  <c r="E56"/>
  <c r="E68"/>
  <c r="E80"/>
  <c r="E92"/>
  <c r="E104"/>
  <c r="F2"/>
  <c r="F14"/>
  <c r="F26"/>
  <c r="E99"/>
  <c r="F63"/>
  <c r="F87"/>
  <c r="E43"/>
  <c r="E55"/>
  <c r="E67"/>
  <c r="E79"/>
  <c r="E91"/>
  <c r="E103"/>
  <c r="E115"/>
  <c r="E18"/>
  <c r="E30"/>
  <c r="E42"/>
  <c r="E66"/>
  <c r="E78"/>
  <c r="E90"/>
  <c r="E102"/>
  <c r="E114"/>
  <c r="E52"/>
  <c r="E64"/>
  <c r="E76"/>
  <c r="E100"/>
  <c r="E112"/>
  <c r="E6"/>
  <c r="E54"/>
  <c r="E5"/>
  <c r="E17"/>
  <c r="E29"/>
  <c r="E41"/>
  <c r="E53"/>
  <c r="E65"/>
  <c r="E77"/>
  <c r="E89"/>
  <c r="E101"/>
  <c r="E113"/>
  <c r="E88"/>
  <c r="R116"/>
  <c r="Q116"/>
  <c r="P116"/>
  <c r="O116"/>
  <c r="N116"/>
  <c r="M116"/>
  <c r="L116"/>
  <c r="K116"/>
  <c r="E116" l="1"/>
  <c r="F116"/>
</calcChain>
</file>

<file path=xl/sharedStrings.xml><?xml version="1.0" encoding="utf-8"?>
<sst xmlns="http://schemas.openxmlformats.org/spreadsheetml/2006/main" count="240" uniqueCount="183">
  <si>
    <t>Сура</t>
  </si>
  <si>
    <t>Назва</t>
  </si>
  <si>
    <t>Аятів</t>
  </si>
  <si>
    <t>Сума A + C</t>
  </si>
  <si>
    <t>Парні D</t>
  </si>
  <si>
    <t>Парні A</t>
  </si>
  <si>
    <t>Не парні C</t>
  </si>
  <si>
    <t>Парні C</t>
  </si>
  <si>
    <t>(Сума)</t>
  </si>
  <si>
    <t>Парні A і C</t>
  </si>
  <si>
    <t>Кількість 30</t>
  </si>
  <si>
    <t>Кількість 54</t>
  </si>
  <si>
    <t>Кількість 60</t>
  </si>
  <si>
    <t>Кількість 57</t>
  </si>
  <si>
    <t>Кількість 27</t>
  </si>
  <si>
    <t>(Сума аятів)</t>
  </si>
  <si>
    <t>(Сума сур)</t>
  </si>
  <si>
    <t>bibledao.com/quran/</t>
  </si>
  <si>
    <t>Непарні A парні C</t>
  </si>
  <si>
    <t>Парні A непарні C</t>
  </si>
  <si>
    <t>Непарні A і C</t>
  </si>
  <si>
    <t>Непарні A</t>
  </si>
  <si>
    <t>Непарні D</t>
  </si>
  <si>
    <t>Математична</t>
  </si>
  <si>
    <t>точність</t>
  </si>
  <si>
    <t>Корану</t>
  </si>
  <si>
    <t>Відкриваюча</t>
  </si>
  <si>
    <t>Корова</t>
  </si>
  <si>
    <t>Родина Імрана</t>
  </si>
  <si>
    <t>Жінки</t>
  </si>
  <si>
    <t>Трапеза</t>
  </si>
  <si>
    <t>Худоба</t>
  </si>
  <si>
    <t>Загорожі</t>
  </si>
  <si>
    <t>Військова здобич</t>
  </si>
  <si>
    <t>Каяття</t>
  </si>
  <si>
    <t>Юнус</t>
  </si>
  <si>
    <t>Гуд</t>
  </si>
  <si>
    <t>Юсуф</t>
  </si>
  <si>
    <t>Грім</t>
  </si>
  <si>
    <t>Ібрагім</t>
  </si>
  <si>
    <t>Хіджр</t>
  </si>
  <si>
    <t>Бджоли</t>
  </si>
  <si>
    <t>Нічна подорож</t>
  </si>
  <si>
    <t>Печера</t>
  </si>
  <si>
    <t>Мар'ям</t>
  </si>
  <si>
    <t>Та Га</t>
  </si>
  <si>
    <t>Пророки</t>
  </si>
  <si>
    <t>Паломництво</t>
  </si>
  <si>
    <t>Віруючі</t>
  </si>
  <si>
    <t>Світло</t>
  </si>
  <si>
    <t>Розрізнення</t>
  </si>
  <si>
    <t>Поети</t>
  </si>
  <si>
    <t>Мурахи</t>
  </si>
  <si>
    <t>Розповідь</t>
  </si>
  <si>
    <t>Павук</t>
  </si>
  <si>
    <t>Ромеї</t>
  </si>
  <si>
    <t>Лукман</t>
  </si>
  <si>
    <t>Земний уклін</t>
  </si>
  <si>
    <t>Військові загони</t>
  </si>
  <si>
    <t>Савське царство</t>
  </si>
  <si>
    <t>Творець</t>
  </si>
  <si>
    <t>Я Сін</t>
  </si>
  <si>
    <t>Вишикувані</t>
  </si>
  <si>
    <t>Сад</t>
  </si>
  <si>
    <t>Натовпи</t>
  </si>
  <si>
    <t>Той, хто дарує прощення</t>
  </si>
  <si>
    <t>Роз'яснені</t>
  </si>
  <si>
    <t>Рада</t>
  </si>
  <si>
    <t>Прикраси</t>
  </si>
  <si>
    <t>Дим</t>
  </si>
  <si>
    <t>Схилена на коліна</t>
  </si>
  <si>
    <t>Аль-Ахкаф</t>
  </si>
  <si>
    <t>Мухаммад</t>
  </si>
  <si>
    <t>Перемога</t>
  </si>
  <si>
    <t>Кімнати</t>
  </si>
  <si>
    <t>Кяф</t>
  </si>
  <si>
    <t>Розсіюючі</t>
  </si>
  <si>
    <t>Гора</t>
  </si>
  <si>
    <t>Зоря</t>
  </si>
  <si>
    <t>Місяць</t>
  </si>
  <si>
    <t>Милостивий</t>
  </si>
  <si>
    <t>Подія</t>
  </si>
  <si>
    <t>Залізо</t>
  </si>
  <si>
    <t>Суперечка</t>
  </si>
  <si>
    <t>Зібрання</t>
  </si>
  <si>
    <t>Випробування</t>
  </si>
  <si>
    <t>Лави</t>
  </si>
  <si>
    <t>Соборна</t>
  </si>
  <si>
    <t>Лицеміри</t>
  </si>
  <si>
    <t>Взаємний обман</t>
  </si>
  <si>
    <t>Розлучення</t>
  </si>
  <si>
    <t>Заборона</t>
  </si>
  <si>
    <t>Влада</t>
  </si>
  <si>
    <t>Тростина для письма</t>
  </si>
  <si>
    <t>Невідворотне</t>
  </si>
  <si>
    <t>Сходи</t>
  </si>
  <si>
    <t>Нух</t>
  </si>
  <si>
    <t>Джини</t>
  </si>
  <si>
    <t>Загорнутий</t>
  </si>
  <si>
    <t>Закутаний</t>
  </si>
  <si>
    <t>Воскресіння</t>
  </si>
  <si>
    <t>Людина</t>
  </si>
  <si>
    <t>Відіслані</t>
  </si>
  <si>
    <t>Звістка</t>
  </si>
  <si>
    <t>Висмикуючі</t>
  </si>
  <si>
    <t>Він насупився</t>
  </si>
  <si>
    <t>Згортання</t>
  </si>
  <si>
    <t>Розколювання</t>
  </si>
  <si>
    <t>Міряючі несправедливо</t>
  </si>
  <si>
    <t>Розривання</t>
  </si>
  <si>
    <t>Сузір'я</t>
  </si>
  <si>
    <t>Подорожній</t>
  </si>
  <si>
    <t>Всевишній</t>
  </si>
  <si>
    <t>Вкриваюче</t>
  </si>
  <si>
    <t>Місто</t>
  </si>
  <si>
    <t>Сонце</t>
  </si>
  <si>
    <t>Ніч</t>
  </si>
  <si>
    <t>Ранок</t>
  </si>
  <si>
    <t>Розкриття</t>
  </si>
  <si>
    <t>Смоківниця</t>
  </si>
  <si>
    <t>Згусток</t>
  </si>
  <si>
    <t>Величність</t>
  </si>
  <si>
    <t>Ясний доказ</t>
  </si>
  <si>
    <t>Землетрус</t>
  </si>
  <si>
    <t>Ті, що скачуть</t>
  </si>
  <si>
    <t>Лихо</t>
  </si>
  <si>
    <t>Примноження</t>
  </si>
  <si>
    <t>Час</t>
  </si>
  <si>
    <t>Насмішник</t>
  </si>
  <si>
    <t>Слон</t>
  </si>
  <si>
    <t>Курайшити</t>
  </si>
  <si>
    <t>Милостиня</t>
  </si>
  <si>
    <t>Достаток</t>
  </si>
  <si>
    <t>Невірні</t>
  </si>
  <si>
    <t>Допомога</t>
  </si>
  <si>
    <t>Пальмові волокна</t>
  </si>
  <si>
    <t>Чистота</t>
  </si>
  <si>
    <t>Світанкова зоря</t>
  </si>
  <si>
    <t>Люди</t>
  </si>
  <si>
    <t>A</t>
  </si>
  <si>
    <t>(345x19)</t>
  </si>
  <si>
    <t>C</t>
  </si>
  <si>
    <t>(A C)</t>
  </si>
  <si>
    <r>
      <rPr>
        <sz val="11"/>
        <rFont val="Calibri"/>
        <family val="2"/>
        <charset val="204"/>
        <scheme val="minor"/>
      </rPr>
      <t>(</t>
    </r>
    <r>
      <rPr>
        <sz val="11"/>
        <color rgb="FFFF0000"/>
        <rFont val="Calibri"/>
        <family val="2"/>
        <charset val="204"/>
        <scheme val="minor"/>
      </rPr>
      <t>6+5+5+5</t>
    </r>
    <r>
      <rPr>
        <sz val="11"/>
        <rFont val="Calibri"/>
        <family val="2"/>
        <charset val="204"/>
        <scheme val="minor"/>
      </rPr>
      <t xml:space="preserve">) </t>
    </r>
    <r>
      <rPr>
        <sz val="11"/>
        <color theme="1"/>
        <rFont val="Calibri"/>
        <family val="2"/>
        <charset val="204"/>
        <scheme val="minor"/>
      </rPr>
      <t>+ (</t>
    </r>
    <r>
      <rPr>
        <sz val="11"/>
        <color rgb="FFFF0000"/>
        <rFont val="Calibri"/>
        <family val="2"/>
        <charset val="204"/>
        <scheme val="minor"/>
      </rPr>
      <t>6+2+3+6</t>
    </r>
    <r>
      <rPr>
        <sz val="11"/>
        <rFont val="Calibri"/>
        <family val="2"/>
        <charset val="204"/>
        <scheme val="minor"/>
      </rPr>
      <t>)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</si>
  <si>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(2x19)</t>
  </si>
  <si>
    <t>E</t>
  </si>
  <si>
    <t>(6x19)</t>
  </si>
  <si>
    <t>F</t>
  </si>
  <si>
    <t>(2x57)</t>
  </si>
  <si>
    <t>G</t>
  </si>
  <si>
    <t>(174x19)</t>
  </si>
  <si>
    <t>(3x19)</t>
  </si>
  <si>
    <t>H</t>
  </si>
  <si>
    <t>(171x19)</t>
  </si>
  <si>
    <t>I</t>
  </si>
  <si>
    <t>J</t>
  </si>
  <si>
    <t>K</t>
  </si>
  <si>
    <t>(K+L)</t>
  </si>
  <si>
    <t>Group 1</t>
  </si>
  <si>
    <t>(K+L) + (M+N)</t>
  </si>
  <si>
    <t>L</t>
  </si>
  <si>
    <t>Sum verses</t>
  </si>
  <si>
    <t>(C = E)</t>
  </si>
  <si>
    <t>M</t>
  </si>
  <si>
    <t>(M+N)</t>
  </si>
  <si>
    <t>Group 2</t>
  </si>
  <si>
    <t>N</t>
  </si>
  <si>
    <t>O</t>
  </si>
  <si>
    <t>(O+P)</t>
  </si>
  <si>
    <t>Group 3</t>
  </si>
  <si>
    <t>(O+P) + (Q+R)</t>
  </si>
  <si>
    <t>P</t>
  </si>
  <si>
    <t>Sum suras</t>
  </si>
  <si>
    <t>(A = F)</t>
  </si>
  <si>
    <t>Q</t>
  </si>
  <si>
    <t>(Q+R)</t>
  </si>
  <si>
    <t>Group 4</t>
  </si>
  <si>
    <t>R</t>
  </si>
  <si>
    <t>Кількість</t>
  </si>
  <si>
    <t>D/19</t>
  </si>
  <si>
    <t>(D/19)</t>
  </si>
  <si>
    <t>S</t>
  </si>
  <si>
    <t>12 сур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</si>
</sst>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3F3F3F"/>
      <name val="Calibri"/>
      <family val="2"/>
      <charset val="204"/>
      <scheme val="minor"/>
    </font>
    <font>
      <b/>
      <sz val="11"/>
      <color rgb="FF0070C0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2F2F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7" fillId="8" borderId="2" applyNumberFormat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3" borderId="0" xfId="0" applyFont="1" applyFill="1"/>
    <xf numFmtId="0" fontId="2" fillId="2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2" xfId="1" applyFont="1" applyFill="1" applyAlignment="1">
      <alignment horizontal="center"/>
    </xf>
    <xf numFmtId="0" fontId="7" fillId="9" borderId="2" xfId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10" borderId="2" xfId="1" applyFont="1" applyFill="1" applyAlignment="1">
      <alignment horizontal="center"/>
    </xf>
    <xf numFmtId="0" fontId="9" fillId="13" borderId="2" xfId="1" applyFont="1" applyFill="1" applyAlignment="1">
      <alignment horizontal="center"/>
    </xf>
    <xf numFmtId="0" fontId="9" fillId="12" borderId="2" xfId="1" applyFont="1" applyFill="1" applyAlignment="1">
      <alignment horizontal="center"/>
    </xf>
    <xf numFmtId="0" fontId="9" fillId="11" borderId="2" xfId="1" applyFont="1" applyFill="1" applyAlignment="1">
      <alignment horizontal="center"/>
    </xf>
    <xf numFmtId="0" fontId="9" fillId="7" borderId="2" xfId="1" applyFont="1" applyFill="1" applyAlignment="1">
      <alignment horizontal="center"/>
    </xf>
    <xf numFmtId="0" fontId="9" fillId="9" borderId="2" xfId="1" applyFont="1" applyFill="1"/>
    <xf numFmtId="0" fontId="1" fillId="4" borderId="2" xfId="1" applyFont="1" applyFill="1"/>
    <xf numFmtId="0" fontId="1" fillId="4" borderId="2" xfId="1" applyFont="1" applyFill="1" applyAlignment="1">
      <alignment horizontal="center"/>
    </xf>
    <xf numFmtId="0" fontId="9" fillId="5" borderId="2" xfId="1" applyFont="1" applyFill="1" applyAlignment="1">
      <alignment horizontal="left"/>
    </xf>
    <xf numFmtId="0" fontId="7" fillId="8" borderId="2" xfId="1"/>
    <xf numFmtId="0" fontId="9" fillId="8" borderId="2" xfId="1" applyFont="1" applyAlignment="1">
      <alignment horizontal="left"/>
    </xf>
    <xf numFmtId="0" fontId="9" fillId="6" borderId="2" xfId="1" applyFont="1" applyFill="1" applyAlignment="1">
      <alignment horizontal="left"/>
    </xf>
    <xf numFmtId="0" fontId="10" fillId="2" borderId="2" xfId="1" applyFont="1" applyFill="1" applyAlignment="1">
      <alignment horizontal="center"/>
    </xf>
    <xf numFmtId="0" fontId="8" fillId="6" borderId="2" xfId="1" applyFont="1" applyFill="1" applyAlignment="1">
      <alignment horizontal="left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54"/>
  <sheetViews>
    <sheetView tabSelected="1" topLeftCell="A118" zoomScale="160" zoomScaleNormal="160" workbookViewId="0">
      <selection activeCell="A119" sqref="A119"/>
    </sheetView>
  </sheetViews>
  <sheetFormatPr defaultRowHeight="15"/>
  <cols>
    <col min="1" max="1" width="8.42578125" style="1" customWidth="1"/>
    <col min="2" max="2" width="22.7109375" customWidth="1"/>
    <col min="3" max="3" width="11" style="1" customWidth="1"/>
    <col min="4" max="4" width="10.85546875" style="1" customWidth="1"/>
    <col min="5" max="5" width="17" style="1" customWidth="1"/>
    <col min="6" max="6" width="12.85546875" customWidth="1"/>
    <col min="7" max="7" width="13.28515625" customWidth="1"/>
    <col min="8" max="8" width="12.28515625" customWidth="1"/>
    <col min="9" max="9" width="12.42578125" customWidth="1"/>
    <col min="10" max="10" width="13.42578125" customWidth="1"/>
    <col min="11" max="11" width="17.5703125" customWidth="1"/>
    <col min="12" max="12" width="15.42578125" customWidth="1"/>
    <col min="13" max="13" width="22" customWidth="1"/>
    <col min="14" max="14" width="19.7109375" customWidth="1"/>
    <col min="15" max="15" width="14.7109375" customWidth="1"/>
    <col min="16" max="16" width="15.42578125" customWidth="1"/>
    <col min="17" max="17" width="20.85546875" customWidth="1"/>
    <col min="18" max="18" width="21.7109375" customWidth="1"/>
    <col min="19" max="19" width="15" customWidth="1"/>
  </cols>
  <sheetData>
    <row r="1" spans="1:19" ht="24.75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22</v>
      </c>
      <c r="G1" s="6" t="s">
        <v>5</v>
      </c>
      <c r="H1" s="6" t="s">
        <v>21</v>
      </c>
      <c r="I1" s="6" t="s">
        <v>7</v>
      </c>
      <c r="J1" s="6" t="s">
        <v>6</v>
      </c>
      <c r="K1" s="6" t="s">
        <v>9</v>
      </c>
      <c r="L1" s="6" t="s">
        <v>20</v>
      </c>
      <c r="M1" s="6" t="s">
        <v>19</v>
      </c>
      <c r="N1" s="6" t="s">
        <v>18</v>
      </c>
      <c r="O1" s="6" t="s">
        <v>9</v>
      </c>
      <c r="P1" s="6" t="s">
        <v>20</v>
      </c>
      <c r="Q1" s="6" t="s">
        <v>19</v>
      </c>
      <c r="R1" s="6" t="s">
        <v>18</v>
      </c>
      <c r="S1" s="6" t="s">
        <v>179</v>
      </c>
    </row>
    <row r="2" spans="1:19">
      <c r="A2" s="7">
        <v>1</v>
      </c>
      <c r="B2" s="8" t="s">
        <v>26</v>
      </c>
      <c r="C2" s="7">
        <v>7</v>
      </c>
      <c r="D2" s="7">
        <f>A2+C2</f>
        <v>8</v>
      </c>
      <c r="E2" s="7">
        <f>IF(MOD(D2,2)=0,D2,"-")</f>
        <v>8</v>
      </c>
      <c r="F2" s="7" t="str">
        <f>IF(MOD(D2,2)=0,"-",D2)</f>
        <v>-</v>
      </c>
      <c r="G2" s="7" t="str">
        <f>IF(MOD(A2,2)=0,A2,"-")</f>
        <v>-</v>
      </c>
      <c r="H2" s="7">
        <f>IF(MOD(A2,2)=0,"-",A2)</f>
        <v>1</v>
      </c>
      <c r="I2" s="7" t="str">
        <f>IF(MOD(C2,2)=0,C2,"-")</f>
        <v>-</v>
      </c>
      <c r="J2" s="7">
        <f>IF(MOD(C2,2)=0,"-",C2)</f>
        <v>7</v>
      </c>
      <c r="K2" s="7" t="str">
        <f>IF(AND(MOD(A2,2)=0,MOD(C2,2)=0),C2,"-")</f>
        <v>-</v>
      </c>
      <c r="L2" s="7">
        <f>IF(AND(MOD(A2,2)&gt;0,MOD(C2,2)&gt;0),C2,"-")</f>
        <v>7</v>
      </c>
      <c r="M2" s="7" t="str">
        <f>IF(AND(MOD(A2,2)=0,MOD(C2,2)&gt;0),C2,"-")</f>
        <v>-</v>
      </c>
      <c r="N2" s="7" t="str">
        <f>IF(AND(MOD(A2,2)&gt;0,MOD(C2,2)=0),C2,"-")</f>
        <v>-</v>
      </c>
      <c r="O2" s="7" t="str">
        <f>IF(AND(MOD(A2,2)=0,MOD(C2,2)=0),A2,"-")</f>
        <v>-</v>
      </c>
      <c r="P2" s="7">
        <f>IF(AND(MOD(A2,2)&gt;0,MOD(C2,2)&gt;0),A2,"-")</f>
        <v>1</v>
      </c>
      <c r="Q2" s="7" t="str">
        <f>IF(AND(MOD(A2,2)=0,MOD(C2,2)&gt;0),A2,"-")</f>
        <v>-</v>
      </c>
      <c r="R2" s="7" t="str">
        <f>IF(AND(MOD(A2,2)&gt;0,MOD(C2,2)=0),A2,"-")</f>
        <v>-</v>
      </c>
      <c r="S2" s="31">
        <f>D2/19</f>
        <v>0.42105263157894735</v>
      </c>
    </row>
    <row r="3" spans="1:19">
      <c r="A3" s="9">
        <v>2</v>
      </c>
      <c r="B3" s="10" t="s">
        <v>27</v>
      </c>
      <c r="C3" s="9">
        <v>286</v>
      </c>
      <c r="D3" s="9">
        <f>A3+C3</f>
        <v>288</v>
      </c>
      <c r="E3" s="9">
        <f>IF(MOD(D3,2)=0,D3,"-")</f>
        <v>288</v>
      </c>
      <c r="F3" s="9" t="str">
        <f t="shared" ref="F3:F66" si="0">IF(MOD(D3,2)=0,"-",D3)</f>
        <v>-</v>
      </c>
      <c r="G3" s="9">
        <f t="shared" ref="G3:G66" si="1">IF(MOD(A3,2)=0,A3,"-")</f>
        <v>2</v>
      </c>
      <c r="H3" s="9" t="str">
        <f t="shared" ref="H3:H66" si="2">IF(MOD(A3,2)=0,"-",A3)</f>
        <v>-</v>
      </c>
      <c r="I3" s="9">
        <f t="shared" ref="I3:I66" si="3">IF(MOD(C3,2)=0,C3,"-")</f>
        <v>286</v>
      </c>
      <c r="J3" s="9" t="str">
        <f t="shared" ref="J3:J66" si="4">IF(MOD(C3,2)=0,"-",C3)</f>
        <v>-</v>
      </c>
      <c r="K3" s="9">
        <f t="shared" ref="K3:K66" si="5">IF(AND(MOD(A3,2)=0,MOD(C3,2)=0),C3,"-")</f>
        <v>286</v>
      </c>
      <c r="L3" s="9" t="str">
        <f t="shared" ref="L3:L66" si="6">IF(AND(MOD(A3,2)&gt;0,MOD(C3,2)&gt;0),C3,"-")</f>
        <v>-</v>
      </c>
      <c r="M3" s="9" t="str">
        <f t="shared" ref="M3:M66" si="7">IF(AND(MOD(A3,2)=0,MOD(C3,2)&gt;0),C3,"-")</f>
        <v>-</v>
      </c>
      <c r="N3" s="9" t="str">
        <f t="shared" ref="N3:N66" si="8">IF(AND(MOD(A3,2)&gt;0,MOD(C3,2)=0),C3,"-")</f>
        <v>-</v>
      </c>
      <c r="O3" s="9">
        <f>IF(AND(MOD(A3,2)=0,MOD(C3,2)=0),A3,"-")</f>
        <v>2</v>
      </c>
      <c r="P3" s="9" t="str">
        <f>IF(AND(MOD(A3,2)&gt;0,MOD(C3,2)&gt;0),A3,"-")</f>
        <v>-</v>
      </c>
      <c r="Q3" s="9" t="str">
        <f>IF(AND(MOD(A3,2)=0,MOD(C3,2)&gt;0),A3,"-")</f>
        <v>-</v>
      </c>
      <c r="R3" s="9" t="str">
        <f>IF(AND(MOD(A3,2)&gt;0,MOD(C3,2)=0),A3,"-")</f>
        <v>-</v>
      </c>
      <c r="S3" s="34">
        <f t="shared" ref="S3:S66" si="9">D3/19</f>
        <v>15.157894736842104</v>
      </c>
    </row>
    <row r="4" spans="1:19">
      <c r="A4" s="7">
        <v>3</v>
      </c>
      <c r="B4" s="8" t="s">
        <v>28</v>
      </c>
      <c r="C4" s="7">
        <v>200</v>
      </c>
      <c r="D4" s="7">
        <f>A4+C4</f>
        <v>203</v>
      </c>
      <c r="E4" s="7" t="str">
        <f>IF(MOD(D4,2)=0,D4,"-")</f>
        <v>-</v>
      </c>
      <c r="F4" s="7">
        <f t="shared" si="0"/>
        <v>203</v>
      </c>
      <c r="G4" s="7" t="str">
        <f t="shared" si="1"/>
        <v>-</v>
      </c>
      <c r="H4" s="7">
        <f t="shared" si="2"/>
        <v>3</v>
      </c>
      <c r="I4" s="7">
        <f t="shared" si="3"/>
        <v>200</v>
      </c>
      <c r="J4" s="7" t="str">
        <f t="shared" si="4"/>
        <v>-</v>
      </c>
      <c r="K4" s="7" t="str">
        <f t="shared" si="5"/>
        <v>-</v>
      </c>
      <c r="L4" s="7" t="str">
        <f t="shared" si="6"/>
        <v>-</v>
      </c>
      <c r="M4" s="7" t="str">
        <f t="shared" si="7"/>
        <v>-</v>
      </c>
      <c r="N4" s="7">
        <f t="shared" si="8"/>
        <v>200</v>
      </c>
      <c r="O4" s="7" t="str">
        <f t="shared" ref="O4:O67" si="10">IF(AND(MOD(A4,2)=0,MOD(C4,2)=0),A4,"-")</f>
        <v>-</v>
      </c>
      <c r="P4" s="7" t="str">
        <f t="shared" ref="P4:P67" si="11">IF(AND(MOD(A4,2)&gt;0,MOD(C4,2)&gt;0),A4,"-")</f>
        <v>-</v>
      </c>
      <c r="Q4" s="7" t="str">
        <f t="shared" ref="Q4:Q67" si="12">IF(AND(MOD(A4,2)=0,MOD(C4,2)&gt;0),A4,"-")</f>
        <v>-</v>
      </c>
      <c r="R4" s="7">
        <f t="shared" ref="R4:R67" si="13">IF(AND(MOD(A4,2)&gt;0,MOD(C4,2)=0),A4,"-")</f>
        <v>3</v>
      </c>
      <c r="S4" s="31">
        <f t="shared" si="9"/>
        <v>10.684210526315789</v>
      </c>
    </row>
    <row r="5" spans="1:19">
      <c r="A5" s="9">
        <v>4</v>
      </c>
      <c r="B5" s="10" t="s">
        <v>29</v>
      </c>
      <c r="C5" s="9">
        <v>176</v>
      </c>
      <c r="D5" s="9">
        <f>A5+C5</f>
        <v>180</v>
      </c>
      <c r="E5" s="9">
        <f t="shared" ref="E5:E68" si="14">IF(MOD(D5,2)=0,D5,"-")</f>
        <v>180</v>
      </c>
      <c r="F5" s="9" t="str">
        <f t="shared" si="0"/>
        <v>-</v>
      </c>
      <c r="G5" s="9">
        <f t="shared" si="1"/>
        <v>4</v>
      </c>
      <c r="H5" s="9" t="str">
        <f t="shared" si="2"/>
        <v>-</v>
      </c>
      <c r="I5" s="9">
        <f t="shared" si="3"/>
        <v>176</v>
      </c>
      <c r="J5" s="9" t="str">
        <f t="shared" si="4"/>
        <v>-</v>
      </c>
      <c r="K5" s="9">
        <f t="shared" si="5"/>
        <v>176</v>
      </c>
      <c r="L5" s="9" t="str">
        <f t="shared" si="6"/>
        <v>-</v>
      </c>
      <c r="M5" s="9" t="str">
        <f t="shared" si="7"/>
        <v>-</v>
      </c>
      <c r="N5" s="9" t="str">
        <f t="shared" si="8"/>
        <v>-</v>
      </c>
      <c r="O5" s="9">
        <f t="shared" si="10"/>
        <v>4</v>
      </c>
      <c r="P5" s="9" t="str">
        <f t="shared" si="11"/>
        <v>-</v>
      </c>
      <c r="Q5" s="9" t="str">
        <f t="shared" si="12"/>
        <v>-</v>
      </c>
      <c r="R5" s="9" t="str">
        <f t="shared" si="13"/>
        <v>-</v>
      </c>
      <c r="S5" s="32">
        <f t="shared" si="9"/>
        <v>9.473684210526315</v>
      </c>
    </row>
    <row r="6" spans="1:19">
      <c r="A6" s="7">
        <v>5</v>
      </c>
      <c r="B6" s="8" t="s">
        <v>30</v>
      </c>
      <c r="C6" s="7">
        <v>120</v>
      </c>
      <c r="D6" s="7">
        <f>A6+C6</f>
        <v>125</v>
      </c>
      <c r="E6" s="7" t="str">
        <f t="shared" si="14"/>
        <v>-</v>
      </c>
      <c r="F6" s="7">
        <f t="shared" si="0"/>
        <v>125</v>
      </c>
      <c r="G6" s="7" t="str">
        <f t="shared" si="1"/>
        <v>-</v>
      </c>
      <c r="H6" s="7">
        <f t="shared" si="2"/>
        <v>5</v>
      </c>
      <c r="I6" s="7">
        <f t="shared" si="3"/>
        <v>120</v>
      </c>
      <c r="J6" s="7" t="str">
        <f t="shared" si="4"/>
        <v>-</v>
      </c>
      <c r="K6" s="7" t="str">
        <f t="shared" si="5"/>
        <v>-</v>
      </c>
      <c r="L6" s="7" t="str">
        <f t="shared" si="6"/>
        <v>-</v>
      </c>
      <c r="M6" s="7" t="str">
        <f t="shared" si="7"/>
        <v>-</v>
      </c>
      <c r="N6" s="7">
        <f t="shared" si="8"/>
        <v>120</v>
      </c>
      <c r="O6" s="7" t="str">
        <f t="shared" si="10"/>
        <v>-</v>
      </c>
      <c r="P6" s="7" t="str">
        <f t="shared" si="11"/>
        <v>-</v>
      </c>
      <c r="Q6" s="7" t="str">
        <f t="shared" si="12"/>
        <v>-</v>
      </c>
      <c r="R6" s="7">
        <f t="shared" si="13"/>
        <v>5</v>
      </c>
      <c r="S6" s="31">
        <f t="shared" si="9"/>
        <v>6.5789473684210522</v>
      </c>
    </row>
    <row r="7" spans="1:19">
      <c r="A7" s="4">
        <v>6</v>
      </c>
      <c r="B7" s="10" t="s">
        <v>31</v>
      </c>
      <c r="C7" s="4">
        <v>165</v>
      </c>
      <c r="D7" s="4">
        <f t="shared" ref="D7:D70" si="15">A7+C7</f>
        <v>171</v>
      </c>
      <c r="E7" s="9" t="str">
        <f t="shared" si="14"/>
        <v>-</v>
      </c>
      <c r="F7" s="9">
        <f t="shared" si="0"/>
        <v>171</v>
      </c>
      <c r="G7" s="9">
        <f t="shared" si="1"/>
        <v>6</v>
      </c>
      <c r="H7" s="9" t="str">
        <f t="shared" si="2"/>
        <v>-</v>
      </c>
      <c r="I7" s="9" t="str">
        <f t="shared" si="3"/>
        <v>-</v>
      </c>
      <c r="J7" s="9">
        <f t="shared" si="4"/>
        <v>165</v>
      </c>
      <c r="K7" s="9" t="str">
        <f t="shared" si="5"/>
        <v>-</v>
      </c>
      <c r="L7" s="9" t="str">
        <f t="shared" si="6"/>
        <v>-</v>
      </c>
      <c r="M7" s="9">
        <f t="shared" si="7"/>
        <v>165</v>
      </c>
      <c r="N7" s="9" t="str">
        <f t="shared" si="8"/>
        <v>-</v>
      </c>
      <c r="O7" s="9" t="str">
        <f t="shared" si="10"/>
        <v>-</v>
      </c>
      <c r="P7" s="9" t="str">
        <f t="shared" si="11"/>
        <v>-</v>
      </c>
      <c r="Q7" s="9">
        <f t="shared" si="12"/>
        <v>6</v>
      </c>
      <c r="R7" s="9" t="str">
        <f t="shared" si="13"/>
        <v>-</v>
      </c>
      <c r="S7" s="29">
        <f t="shared" si="9"/>
        <v>9</v>
      </c>
    </row>
    <row r="8" spans="1:19">
      <c r="A8" s="7">
        <v>7</v>
      </c>
      <c r="B8" s="8" t="s">
        <v>32</v>
      </c>
      <c r="C8" s="7">
        <v>206</v>
      </c>
      <c r="D8" s="7">
        <f t="shared" si="15"/>
        <v>213</v>
      </c>
      <c r="E8" s="7" t="str">
        <f t="shared" si="14"/>
        <v>-</v>
      </c>
      <c r="F8" s="7">
        <f t="shared" si="0"/>
        <v>213</v>
      </c>
      <c r="G8" s="7" t="str">
        <f t="shared" si="1"/>
        <v>-</v>
      </c>
      <c r="H8" s="7">
        <f t="shared" si="2"/>
        <v>7</v>
      </c>
      <c r="I8" s="7">
        <f t="shared" si="3"/>
        <v>206</v>
      </c>
      <c r="J8" s="7" t="str">
        <f t="shared" si="4"/>
        <v>-</v>
      </c>
      <c r="K8" s="7" t="str">
        <f t="shared" si="5"/>
        <v>-</v>
      </c>
      <c r="L8" s="7" t="str">
        <f t="shared" si="6"/>
        <v>-</v>
      </c>
      <c r="M8" s="7" t="str">
        <f t="shared" si="7"/>
        <v>-</v>
      </c>
      <c r="N8" s="7">
        <f t="shared" si="8"/>
        <v>206</v>
      </c>
      <c r="O8" s="7" t="str">
        <f t="shared" si="10"/>
        <v>-</v>
      </c>
      <c r="P8" s="7" t="str">
        <f t="shared" si="11"/>
        <v>-</v>
      </c>
      <c r="Q8" s="7" t="str">
        <f t="shared" si="12"/>
        <v>-</v>
      </c>
      <c r="R8" s="7">
        <f t="shared" si="13"/>
        <v>7</v>
      </c>
      <c r="S8" s="31">
        <f t="shared" si="9"/>
        <v>11.210526315789474</v>
      </c>
    </row>
    <row r="9" spans="1:19">
      <c r="A9" s="9">
        <v>8</v>
      </c>
      <c r="B9" s="10" t="s">
        <v>33</v>
      </c>
      <c r="C9" s="9">
        <v>75</v>
      </c>
      <c r="D9" s="9">
        <f t="shared" si="15"/>
        <v>83</v>
      </c>
      <c r="E9" s="9" t="str">
        <f t="shared" si="14"/>
        <v>-</v>
      </c>
      <c r="F9" s="9">
        <f t="shared" si="0"/>
        <v>83</v>
      </c>
      <c r="G9" s="9">
        <f t="shared" si="1"/>
        <v>8</v>
      </c>
      <c r="H9" s="9" t="str">
        <f t="shared" si="2"/>
        <v>-</v>
      </c>
      <c r="I9" s="9" t="str">
        <f t="shared" si="3"/>
        <v>-</v>
      </c>
      <c r="J9" s="9">
        <f t="shared" si="4"/>
        <v>75</v>
      </c>
      <c r="K9" s="9" t="str">
        <f t="shared" si="5"/>
        <v>-</v>
      </c>
      <c r="L9" s="9" t="str">
        <f t="shared" si="6"/>
        <v>-</v>
      </c>
      <c r="M9" s="9">
        <f t="shared" si="7"/>
        <v>75</v>
      </c>
      <c r="N9" s="9" t="str">
        <f t="shared" si="8"/>
        <v>-</v>
      </c>
      <c r="O9" s="9" t="str">
        <f t="shared" si="10"/>
        <v>-</v>
      </c>
      <c r="P9" s="9" t="str">
        <f t="shared" si="11"/>
        <v>-</v>
      </c>
      <c r="Q9" s="9">
        <f t="shared" si="12"/>
        <v>8</v>
      </c>
      <c r="R9" s="9" t="str">
        <f t="shared" si="13"/>
        <v>-</v>
      </c>
      <c r="S9" s="32">
        <f t="shared" si="9"/>
        <v>4.3684210526315788</v>
      </c>
    </row>
    <row r="10" spans="1:19">
      <c r="A10" s="7">
        <v>9</v>
      </c>
      <c r="B10" s="8" t="s">
        <v>34</v>
      </c>
      <c r="C10" s="15">
        <v>129</v>
      </c>
      <c r="D10" s="7">
        <f t="shared" si="15"/>
        <v>138</v>
      </c>
      <c r="E10" s="7">
        <f t="shared" si="14"/>
        <v>138</v>
      </c>
      <c r="F10" s="7" t="str">
        <f t="shared" si="0"/>
        <v>-</v>
      </c>
      <c r="G10" s="7" t="str">
        <f t="shared" si="1"/>
        <v>-</v>
      </c>
      <c r="H10" s="7">
        <f t="shared" si="2"/>
        <v>9</v>
      </c>
      <c r="I10" s="7" t="str">
        <f t="shared" si="3"/>
        <v>-</v>
      </c>
      <c r="J10" s="7">
        <f t="shared" si="4"/>
        <v>129</v>
      </c>
      <c r="K10" s="7" t="str">
        <f t="shared" si="5"/>
        <v>-</v>
      </c>
      <c r="L10" s="7">
        <f t="shared" si="6"/>
        <v>129</v>
      </c>
      <c r="M10" s="7" t="str">
        <f t="shared" si="7"/>
        <v>-</v>
      </c>
      <c r="N10" s="7" t="str">
        <f t="shared" si="8"/>
        <v>-</v>
      </c>
      <c r="O10" s="7" t="str">
        <f t="shared" si="10"/>
        <v>-</v>
      </c>
      <c r="P10" s="7">
        <f t="shared" si="11"/>
        <v>9</v>
      </c>
      <c r="Q10" s="7" t="str">
        <f t="shared" si="12"/>
        <v>-</v>
      </c>
      <c r="R10" s="7" t="str">
        <f t="shared" si="13"/>
        <v>-</v>
      </c>
      <c r="S10" s="31">
        <f t="shared" si="9"/>
        <v>7.2631578947368425</v>
      </c>
    </row>
    <row r="11" spans="1:19">
      <c r="A11" s="9">
        <v>10</v>
      </c>
      <c r="B11" s="10" t="s">
        <v>35</v>
      </c>
      <c r="C11" s="9">
        <v>109</v>
      </c>
      <c r="D11" s="9">
        <f t="shared" si="15"/>
        <v>119</v>
      </c>
      <c r="E11" s="9" t="str">
        <f t="shared" si="14"/>
        <v>-</v>
      </c>
      <c r="F11" s="9">
        <f t="shared" si="0"/>
        <v>119</v>
      </c>
      <c r="G11" s="9">
        <f t="shared" si="1"/>
        <v>10</v>
      </c>
      <c r="H11" s="9" t="str">
        <f t="shared" si="2"/>
        <v>-</v>
      </c>
      <c r="I11" s="9" t="str">
        <f t="shared" si="3"/>
        <v>-</v>
      </c>
      <c r="J11" s="9">
        <f t="shared" si="4"/>
        <v>109</v>
      </c>
      <c r="K11" s="9" t="str">
        <f t="shared" si="5"/>
        <v>-</v>
      </c>
      <c r="L11" s="9" t="str">
        <f t="shared" si="6"/>
        <v>-</v>
      </c>
      <c r="M11" s="9">
        <f t="shared" si="7"/>
        <v>109</v>
      </c>
      <c r="N11" s="9" t="str">
        <f t="shared" si="8"/>
        <v>-</v>
      </c>
      <c r="O11" s="9" t="str">
        <f t="shared" si="10"/>
        <v>-</v>
      </c>
      <c r="P11" s="9" t="str">
        <f t="shared" si="11"/>
        <v>-</v>
      </c>
      <c r="Q11" s="9">
        <f t="shared" si="12"/>
        <v>10</v>
      </c>
      <c r="R11" s="9" t="str">
        <f t="shared" si="13"/>
        <v>-</v>
      </c>
      <c r="S11" s="32">
        <f t="shared" si="9"/>
        <v>6.2631578947368425</v>
      </c>
    </row>
    <row r="12" spans="1:19">
      <c r="A12" s="7">
        <v>11</v>
      </c>
      <c r="B12" s="8" t="s">
        <v>36</v>
      </c>
      <c r="C12" s="7">
        <v>123</v>
      </c>
      <c r="D12" s="7">
        <f t="shared" si="15"/>
        <v>134</v>
      </c>
      <c r="E12" s="7">
        <f t="shared" si="14"/>
        <v>134</v>
      </c>
      <c r="F12" s="7" t="str">
        <f t="shared" si="0"/>
        <v>-</v>
      </c>
      <c r="G12" s="7" t="str">
        <f t="shared" si="1"/>
        <v>-</v>
      </c>
      <c r="H12" s="7">
        <f t="shared" si="2"/>
        <v>11</v>
      </c>
      <c r="I12" s="7" t="str">
        <f t="shared" si="3"/>
        <v>-</v>
      </c>
      <c r="J12" s="7">
        <f t="shared" si="4"/>
        <v>123</v>
      </c>
      <c r="K12" s="7" t="str">
        <f t="shared" si="5"/>
        <v>-</v>
      </c>
      <c r="L12" s="7">
        <f t="shared" si="6"/>
        <v>123</v>
      </c>
      <c r="M12" s="7" t="str">
        <f t="shared" si="7"/>
        <v>-</v>
      </c>
      <c r="N12" s="7" t="str">
        <f t="shared" si="8"/>
        <v>-</v>
      </c>
      <c r="O12" s="7" t="str">
        <f t="shared" si="10"/>
        <v>-</v>
      </c>
      <c r="P12" s="7">
        <f t="shared" si="11"/>
        <v>11</v>
      </c>
      <c r="Q12" s="7" t="str">
        <f t="shared" si="12"/>
        <v>-</v>
      </c>
      <c r="R12" s="7" t="str">
        <f t="shared" si="13"/>
        <v>-</v>
      </c>
      <c r="S12" s="31">
        <f t="shared" si="9"/>
        <v>7.0526315789473681</v>
      </c>
    </row>
    <row r="13" spans="1:19">
      <c r="A13" s="9">
        <v>12</v>
      </c>
      <c r="B13" s="10" t="s">
        <v>37</v>
      </c>
      <c r="C13" s="9">
        <v>111</v>
      </c>
      <c r="D13" s="9">
        <f t="shared" si="15"/>
        <v>123</v>
      </c>
      <c r="E13" s="9" t="str">
        <f t="shared" si="14"/>
        <v>-</v>
      </c>
      <c r="F13" s="9">
        <f t="shared" si="0"/>
        <v>123</v>
      </c>
      <c r="G13" s="9">
        <f t="shared" si="1"/>
        <v>12</v>
      </c>
      <c r="H13" s="9" t="str">
        <f t="shared" si="2"/>
        <v>-</v>
      </c>
      <c r="I13" s="9" t="str">
        <f t="shared" si="3"/>
        <v>-</v>
      </c>
      <c r="J13" s="9">
        <f t="shared" si="4"/>
        <v>111</v>
      </c>
      <c r="K13" s="9" t="str">
        <f t="shared" si="5"/>
        <v>-</v>
      </c>
      <c r="L13" s="9" t="str">
        <f t="shared" si="6"/>
        <v>-</v>
      </c>
      <c r="M13" s="9">
        <f t="shared" si="7"/>
        <v>111</v>
      </c>
      <c r="N13" s="9" t="str">
        <f t="shared" si="8"/>
        <v>-</v>
      </c>
      <c r="O13" s="9" t="str">
        <f t="shared" si="10"/>
        <v>-</v>
      </c>
      <c r="P13" s="9" t="str">
        <f t="shared" si="11"/>
        <v>-</v>
      </c>
      <c r="Q13" s="9">
        <f t="shared" si="12"/>
        <v>12</v>
      </c>
      <c r="R13" s="9" t="str">
        <f t="shared" si="13"/>
        <v>-</v>
      </c>
      <c r="S13" s="32">
        <f t="shared" si="9"/>
        <v>6.4736842105263159</v>
      </c>
    </row>
    <row r="14" spans="1:19">
      <c r="A14" s="7">
        <v>13</v>
      </c>
      <c r="B14" s="8" t="s">
        <v>38</v>
      </c>
      <c r="C14" s="7">
        <v>43</v>
      </c>
      <c r="D14" s="7">
        <f t="shared" si="15"/>
        <v>56</v>
      </c>
      <c r="E14" s="7">
        <f t="shared" si="14"/>
        <v>56</v>
      </c>
      <c r="F14" s="7" t="str">
        <f t="shared" si="0"/>
        <v>-</v>
      </c>
      <c r="G14" s="7" t="str">
        <f t="shared" si="1"/>
        <v>-</v>
      </c>
      <c r="H14" s="7">
        <f t="shared" si="2"/>
        <v>13</v>
      </c>
      <c r="I14" s="7" t="str">
        <f t="shared" si="3"/>
        <v>-</v>
      </c>
      <c r="J14" s="7">
        <f t="shared" si="4"/>
        <v>43</v>
      </c>
      <c r="K14" s="7" t="str">
        <f t="shared" si="5"/>
        <v>-</v>
      </c>
      <c r="L14" s="7">
        <f t="shared" si="6"/>
        <v>43</v>
      </c>
      <c r="M14" s="7" t="str">
        <f t="shared" si="7"/>
        <v>-</v>
      </c>
      <c r="N14" s="7" t="str">
        <f t="shared" si="8"/>
        <v>-</v>
      </c>
      <c r="O14" s="7" t="str">
        <f t="shared" si="10"/>
        <v>-</v>
      </c>
      <c r="P14" s="7">
        <f t="shared" si="11"/>
        <v>13</v>
      </c>
      <c r="Q14" s="7" t="str">
        <f t="shared" si="12"/>
        <v>-</v>
      </c>
      <c r="R14" s="7" t="str">
        <f t="shared" si="13"/>
        <v>-</v>
      </c>
      <c r="S14" s="31">
        <f t="shared" si="9"/>
        <v>2.9473684210526314</v>
      </c>
    </row>
    <row r="15" spans="1:19">
      <c r="A15" s="9">
        <v>14</v>
      </c>
      <c r="B15" s="10" t="s">
        <v>39</v>
      </c>
      <c r="C15" s="9">
        <v>52</v>
      </c>
      <c r="D15" s="9">
        <f t="shared" si="15"/>
        <v>66</v>
      </c>
      <c r="E15" s="9">
        <f t="shared" si="14"/>
        <v>66</v>
      </c>
      <c r="F15" s="9" t="str">
        <f t="shared" si="0"/>
        <v>-</v>
      </c>
      <c r="G15" s="9">
        <f t="shared" si="1"/>
        <v>14</v>
      </c>
      <c r="H15" s="9" t="str">
        <f t="shared" si="2"/>
        <v>-</v>
      </c>
      <c r="I15" s="9">
        <f t="shared" si="3"/>
        <v>52</v>
      </c>
      <c r="J15" s="9" t="str">
        <f t="shared" si="4"/>
        <v>-</v>
      </c>
      <c r="K15" s="9">
        <f t="shared" si="5"/>
        <v>52</v>
      </c>
      <c r="L15" s="9" t="str">
        <f t="shared" si="6"/>
        <v>-</v>
      </c>
      <c r="M15" s="9" t="str">
        <f t="shared" si="7"/>
        <v>-</v>
      </c>
      <c r="N15" s="9" t="str">
        <f t="shared" si="8"/>
        <v>-</v>
      </c>
      <c r="O15" s="9">
        <f t="shared" si="10"/>
        <v>14</v>
      </c>
      <c r="P15" s="9" t="str">
        <f t="shared" si="11"/>
        <v>-</v>
      </c>
      <c r="Q15" s="9" t="str">
        <f t="shared" si="12"/>
        <v>-</v>
      </c>
      <c r="R15" s="9" t="str">
        <f t="shared" si="13"/>
        <v>-</v>
      </c>
      <c r="S15" s="32">
        <f t="shared" si="9"/>
        <v>3.4736842105263159</v>
      </c>
    </row>
    <row r="16" spans="1:19">
      <c r="A16" s="4">
        <v>15</v>
      </c>
      <c r="B16" s="8" t="s">
        <v>40</v>
      </c>
      <c r="C16" s="4">
        <v>99</v>
      </c>
      <c r="D16" s="4">
        <f t="shared" si="15"/>
        <v>114</v>
      </c>
      <c r="E16" s="7">
        <f t="shared" si="14"/>
        <v>114</v>
      </c>
      <c r="F16" s="7" t="str">
        <f t="shared" si="0"/>
        <v>-</v>
      </c>
      <c r="G16" s="7" t="str">
        <f t="shared" si="1"/>
        <v>-</v>
      </c>
      <c r="H16" s="7">
        <f t="shared" si="2"/>
        <v>15</v>
      </c>
      <c r="I16" s="7" t="str">
        <f t="shared" si="3"/>
        <v>-</v>
      </c>
      <c r="J16" s="7">
        <f t="shared" si="4"/>
        <v>99</v>
      </c>
      <c r="K16" s="7" t="str">
        <f t="shared" si="5"/>
        <v>-</v>
      </c>
      <c r="L16" s="7">
        <f t="shared" si="6"/>
        <v>99</v>
      </c>
      <c r="M16" s="7" t="str">
        <f t="shared" si="7"/>
        <v>-</v>
      </c>
      <c r="N16" s="7" t="str">
        <f t="shared" si="8"/>
        <v>-</v>
      </c>
      <c r="O16" s="7" t="str">
        <f t="shared" si="10"/>
        <v>-</v>
      </c>
      <c r="P16" s="7">
        <f t="shared" si="11"/>
        <v>15</v>
      </c>
      <c r="Q16" s="7" t="str">
        <f t="shared" si="12"/>
        <v>-</v>
      </c>
      <c r="R16" s="7" t="str">
        <f t="shared" si="13"/>
        <v>-</v>
      </c>
      <c r="S16" s="29">
        <f t="shared" si="9"/>
        <v>6</v>
      </c>
    </row>
    <row r="17" spans="1:19">
      <c r="A17" s="9">
        <v>16</v>
      </c>
      <c r="B17" s="10" t="s">
        <v>41</v>
      </c>
      <c r="C17" s="9">
        <v>128</v>
      </c>
      <c r="D17" s="9">
        <f t="shared" si="15"/>
        <v>144</v>
      </c>
      <c r="E17" s="9">
        <f t="shared" si="14"/>
        <v>144</v>
      </c>
      <c r="F17" s="9" t="str">
        <f t="shared" si="0"/>
        <v>-</v>
      </c>
      <c r="G17" s="9">
        <f t="shared" si="1"/>
        <v>16</v>
      </c>
      <c r="H17" s="9" t="str">
        <f t="shared" si="2"/>
        <v>-</v>
      </c>
      <c r="I17" s="9">
        <f t="shared" si="3"/>
        <v>128</v>
      </c>
      <c r="J17" s="9" t="str">
        <f t="shared" si="4"/>
        <v>-</v>
      </c>
      <c r="K17" s="9">
        <f t="shared" si="5"/>
        <v>128</v>
      </c>
      <c r="L17" s="9" t="str">
        <f t="shared" si="6"/>
        <v>-</v>
      </c>
      <c r="M17" s="9" t="str">
        <f t="shared" si="7"/>
        <v>-</v>
      </c>
      <c r="N17" s="9" t="str">
        <f t="shared" si="8"/>
        <v>-</v>
      </c>
      <c r="O17" s="9">
        <f t="shared" si="10"/>
        <v>16</v>
      </c>
      <c r="P17" s="9" t="str">
        <f t="shared" si="11"/>
        <v>-</v>
      </c>
      <c r="Q17" s="9" t="str">
        <f t="shared" si="12"/>
        <v>-</v>
      </c>
      <c r="R17" s="9" t="str">
        <f t="shared" si="13"/>
        <v>-</v>
      </c>
      <c r="S17" s="32">
        <f t="shared" si="9"/>
        <v>7.5789473684210522</v>
      </c>
    </row>
    <row r="18" spans="1:19">
      <c r="A18" s="7">
        <v>17</v>
      </c>
      <c r="B18" s="8" t="s">
        <v>42</v>
      </c>
      <c r="C18" s="7">
        <v>111</v>
      </c>
      <c r="D18" s="7">
        <f t="shared" si="15"/>
        <v>128</v>
      </c>
      <c r="E18" s="7">
        <f t="shared" si="14"/>
        <v>128</v>
      </c>
      <c r="F18" s="7" t="str">
        <f t="shared" si="0"/>
        <v>-</v>
      </c>
      <c r="G18" s="7" t="str">
        <f t="shared" si="1"/>
        <v>-</v>
      </c>
      <c r="H18" s="7">
        <f t="shared" si="2"/>
        <v>17</v>
      </c>
      <c r="I18" s="7" t="str">
        <f t="shared" si="3"/>
        <v>-</v>
      </c>
      <c r="J18" s="7">
        <f t="shared" si="4"/>
        <v>111</v>
      </c>
      <c r="K18" s="7" t="str">
        <f t="shared" si="5"/>
        <v>-</v>
      </c>
      <c r="L18" s="7">
        <f t="shared" si="6"/>
        <v>111</v>
      </c>
      <c r="M18" s="7" t="str">
        <f t="shared" si="7"/>
        <v>-</v>
      </c>
      <c r="N18" s="7" t="str">
        <f t="shared" si="8"/>
        <v>-</v>
      </c>
      <c r="O18" s="7" t="str">
        <f t="shared" si="10"/>
        <v>-</v>
      </c>
      <c r="P18" s="7">
        <f t="shared" si="11"/>
        <v>17</v>
      </c>
      <c r="Q18" s="7" t="str">
        <f t="shared" si="12"/>
        <v>-</v>
      </c>
      <c r="R18" s="7" t="str">
        <f t="shared" si="13"/>
        <v>-</v>
      </c>
      <c r="S18" s="31">
        <f t="shared" si="9"/>
        <v>6.7368421052631575</v>
      </c>
    </row>
    <row r="19" spans="1:19">
      <c r="A19" s="9">
        <v>18</v>
      </c>
      <c r="B19" s="10" t="s">
        <v>43</v>
      </c>
      <c r="C19" s="9">
        <v>110</v>
      </c>
      <c r="D19" s="9">
        <f t="shared" si="15"/>
        <v>128</v>
      </c>
      <c r="E19" s="9">
        <f t="shared" si="14"/>
        <v>128</v>
      </c>
      <c r="F19" s="9" t="str">
        <f t="shared" si="0"/>
        <v>-</v>
      </c>
      <c r="G19" s="9">
        <f t="shared" si="1"/>
        <v>18</v>
      </c>
      <c r="H19" s="9" t="str">
        <f t="shared" si="2"/>
        <v>-</v>
      </c>
      <c r="I19" s="9">
        <f t="shared" si="3"/>
        <v>110</v>
      </c>
      <c r="J19" s="9" t="str">
        <f t="shared" si="4"/>
        <v>-</v>
      </c>
      <c r="K19" s="9">
        <f t="shared" si="5"/>
        <v>110</v>
      </c>
      <c r="L19" s="9" t="str">
        <f t="shared" si="6"/>
        <v>-</v>
      </c>
      <c r="M19" s="9" t="str">
        <f t="shared" si="7"/>
        <v>-</v>
      </c>
      <c r="N19" s="9" t="str">
        <f t="shared" si="8"/>
        <v>-</v>
      </c>
      <c r="O19" s="9">
        <f t="shared" si="10"/>
        <v>18</v>
      </c>
      <c r="P19" s="9" t="str">
        <f t="shared" si="11"/>
        <v>-</v>
      </c>
      <c r="Q19" s="9" t="str">
        <f t="shared" si="12"/>
        <v>-</v>
      </c>
      <c r="R19" s="9" t="str">
        <f t="shared" si="13"/>
        <v>-</v>
      </c>
      <c r="S19" s="32">
        <f t="shared" si="9"/>
        <v>6.7368421052631575</v>
      </c>
    </row>
    <row r="20" spans="1:19">
      <c r="A20" s="7">
        <v>19</v>
      </c>
      <c r="B20" s="8" t="s">
        <v>44</v>
      </c>
      <c r="C20" s="7">
        <v>98</v>
      </c>
      <c r="D20" s="7">
        <f t="shared" si="15"/>
        <v>117</v>
      </c>
      <c r="E20" s="7" t="str">
        <f t="shared" si="14"/>
        <v>-</v>
      </c>
      <c r="F20" s="7">
        <f t="shared" si="0"/>
        <v>117</v>
      </c>
      <c r="G20" s="7" t="str">
        <f t="shared" si="1"/>
        <v>-</v>
      </c>
      <c r="H20" s="7">
        <f t="shared" si="2"/>
        <v>19</v>
      </c>
      <c r="I20" s="7">
        <f t="shared" si="3"/>
        <v>98</v>
      </c>
      <c r="J20" s="7" t="str">
        <f t="shared" si="4"/>
        <v>-</v>
      </c>
      <c r="K20" s="7" t="str">
        <f t="shared" si="5"/>
        <v>-</v>
      </c>
      <c r="L20" s="7" t="str">
        <f t="shared" si="6"/>
        <v>-</v>
      </c>
      <c r="M20" s="7" t="str">
        <f t="shared" si="7"/>
        <v>-</v>
      </c>
      <c r="N20" s="7">
        <f t="shared" si="8"/>
        <v>98</v>
      </c>
      <c r="O20" s="7" t="str">
        <f t="shared" si="10"/>
        <v>-</v>
      </c>
      <c r="P20" s="7" t="str">
        <f t="shared" si="11"/>
        <v>-</v>
      </c>
      <c r="Q20" s="7" t="str">
        <f t="shared" si="12"/>
        <v>-</v>
      </c>
      <c r="R20" s="7">
        <f t="shared" si="13"/>
        <v>19</v>
      </c>
      <c r="S20" s="31">
        <f t="shared" si="9"/>
        <v>6.1578947368421053</v>
      </c>
    </row>
    <row r="21" spans="1:19">
      <c r="A21" s="9">
        <v>20</v>
      </c>
      <c r="B21" s="10" t="s">
        <v>45</v>
      </c>
      <c r="C21" s="9">
        <v>135</v>
      </c>
      <c r="D21" s="9">
        <f t="shared" si="15"/>
        <v>155</v>
      </c>
      <c r="E21" s="9" t="str">
        <f t="shared" si="14"/>
        <v>-</v>
      </c>
      <c r="F21" s="9">
        <f t="shared" si="0"/>
        <v>155</v>
      </c>
      <c r="G21" s="9">
        <f t="shared" si="1"/>
        <v>20</v>
      </c>
      <c r="H21" s="9" t="str">
        <f t="shared" si="2"/>
        <v>-</v>
      </c>
      <c r="I21" s="9" t="str">
        <f t="shared" si="3"/>
        <v>-</v>
      </c>
      <c r="J21" s="9">
        <f t="shared" si="4"/>
        <v>135</v>
      </c>
      <c r="K21" s="9" t="str">
        <f t="shared" si="5"/>
        <v>-</v>
      </c>
      <c r="L21" s="9" t="str">
        <f t="shared" si="6"/>
        <v>-</v>
      </c>
      <c r="M21" s="9">
        <f t="shared" si="7"/>
        <v>135</v>
      </c>
      <c r="N21" s="9" t="str">
        <f t="shared" si="8"/>
        <v>-</v>
      </c>
      <c r="O21" s="9" t="str">
        <f t="shared" si="10"/>
        <v>-</v>
      </c>
      <c r="P21" s="9" t="str">
        <f t="shared" si="11"/>
        <v>-</v>
      </c>
      <c r="Q21" s="9">
        <f t="shared" si="12"/>
        <v>20</v>
      </c>
      <c r="R21" s="9" t="str">
        <f t="shared" si="13"/>
        <v>-</v>
      </c>
      <c r="S21" s="32">
        <f t="shared" si="9"/>
        <v>8.1578947368421044</v>
      </c>
    </row>
    <row r="22" spans="1:19">
      <c r="A22" s="4">
        <v>21</v>
      </c>
      <c r="B22" s="8" t="s">
        <v>46</v>
      </c>
      <c r="C22" s="4">
        <v>112</v>
      </c>
      <c r="D22" s="4">
        <f t="shared" si="15"/>
        <v>133</v>
      </c>
      <c r="E22" s="7" t="str">
        <f t="shared" si="14"/>
        <v>-</v>
      </c>
      <c r="F22" s="7">
        <f t="shared" si="0"/>
        <v>133</v>
      </c>
      <c r="G22" s="7" t="str">
        <f t="shared" si="1"/>
        <v>-</v>
      </c>
      <c r="H22" s="7">
        <f t="shared" si="2"/>
        <v>21</v>
      </c>
      <c r="I22" s="7">
        <f t="shared" si="3"/>
        <v>112</v>
      </c>
      <c r="J22" s="7" t="str">
        <f t="shared" si="4"/>
        <v>-</v>
      </c>
      <c r="K22" s="7" t="str">
        <f t="shared" si="5"/>
        <v>-</v>
      </c>
      <c r="L22" s="7" t="str">
        <f t="shared" si="6"/>
        <v>-</v>
      </c>
      <c r="M22" s="7" t="str">
        <f t="shared" si="7"/>
        <v>-</v>
      </c>
      <c r="N22" s="7">
        <f t="shared" si="8"/>
        <v>112</v>
      </c>
      <c r="O22" s="7" t="str">
        <f t="shared" si="10"/>
        <v>-</v>
      </c>
      <c r="P22" s="7" t="str">
        <f t="shared" si="11"/>
        <v>-</v>
      </c>
      <c r="Q22" s="7" t="str">
        <f t="shared" si="12"/>
        <v>-</v>
      </c>
      <c r="R22" s="7">
        <f t="shared" si="13"/>
        <v>21</v>
      </c>
      <c r="S22" s="29">
        <f t="shared" si="9"/>
        <v>7</v>
      </c>
    </row>
    <row r="23" spans="1:19">
      <c r="A23" s="9">
        <v>22</v>
      </c>
      <c r="B23" s="10" t="s">
        <v>47</v>
      </c>
      <c r="C23" s="9">
        <v>78</v>
      </c>
      <c r="D23" s="9">
        <f t="shared" si="15"/>
        <v>100</v>
      </c>
      <c r="E23" s="9">
        <f t="shared" si="14"/>
        <v>100</v>
      </c>
      <c r="F23" s="9" t="str">
        <f t="shared" si="0"/>
        <v>-</v>
      </c>
      <c r="G23" s="9">
        <f t="shared" si="1"/>
        <v>22</v>
      </c>
      <c r="H23" s="9" t="str">
        <f t="shared" si="2"/>
        <v>-</v>
      </c>
      <c r="I23" s="9">
        <f t="shared" si="3"/>
        <v>78</v>
      </c>
      <c r="J23" s="9" t="str">
        <f t="shared" si="4"/>
        <v>-</v>
      </c>
      <c r="K23" s="9">
        <f t="shared" si="5"/>
        <v>78</v>
      </c>
      <c r="L23" s="9" t="str">
        <f t="shared" si="6"/>
        <v>-</v>
      </c>
      <c r="M23" s="9" t="str">
        <f t="shared" si="7"/>
        <v>-</v>
      </c>
      <c r="N23" s="9" t="str">
        <f t="shared" si="8"/>
        <v>-</v>
      </c>
      <c r="O23" s="9">
        <f t="shared" si="10"/>
        <v>22</v>
      </c>
      <c r="P23" s="9" t="str">
        <f t="shared" si="11"/>
        <v>-</v>
      </c>
      <c r="Q23" s="9" t="str">
        <f t="shared" si="12"/>
        <v>-</v>
      </c>
      <c r="R23" s="9" t="str">
        <f t="shared" si="13"/>
        <v>-</v>
      </c>
      <c r="S23" s="32">
        <f t="shared" si="9"/>
        <v>5.2631578947368425</v>
      </c>
    </row>
    <row r="24" spans="1:19">
      <c r="A24" s="7">
        <v>23</v>
      </c>
      <c r="B24" s="8" t="s">
        <v>48</v>
      </c>
      <c r="C24" s="7">
        <v>118</v>
      </c>
      <c r="D24" s="7">
        <f t="shared" si="15"/>
        <v>141</v>
      </c>
      <c r="E24" s="7" t="str">
        <f t="shared" si="14"/>
        <v>-</v>
      </c>
      <c r="F24" s="7">
        <f t="shared" si="0"/>
        <v>141</v>
      </c>
      <c r="G24" s="7" t="str">
        <f t="shared" si="1"/>
        <v>-</v>
      </c>
      <c r="H24" s="7">
        <f t="shared" si="2"/>
        <v>23</v>
      </c>
      <c r="I24" s="7">
        <f t="shared" si="3"/>
        <v>118</v>
      </c>
      <c r="J24" s="7" t="str">
        <f t="shared" si="4"/>
        <v>-</v>
      </c>
      <c r="K24" s="7" t="str">
        <f t="shared" si="5"/>
        <v>-</v>
      </c>
      <c r="L24" s="7" t="str">
        <f t="shared" si="6"/>
        <v>-</v>
      </c>
      <c r="M24" s="7" t="str">
        <f t="shared" si="7"/>
        <v>-</v>
      </c>
      <c r="N24" s="7">
        <f t="shared" si="8"/>
        <v>118</v>
      </c>
      <c r="O24" s="7" t="str">
        <f t="shared" si="10"/>
        <v>-</v>
      </c>
      <c r="P24" s="7" t="str">
        <f t="shared" si="11"/>
        <v>-</v>
      </c>
      <c r="Q24" s="7" t="str">
        <f t="shared" si="12"/>
        <v>-</v>
      </c>
      <c r="R24" s="7">
        <f t="shared" si="13"/>
        <v>23</v>
      </c>
      <c r="S24" s="31">
        <f t="shared" si="9"/>
        <v>7.4210526315789478</v>
      </c>
    </row>
    <row r="25" spans="1:19">
      <c r="A25" s="9">
        <v>24</v>
      </c>
      <c r="B25" s="10" t="s">
        <v>49</v>
      </c>
      <c r="C25" s="9">
        <v>64</v>
      </c>
      <c r="D25" s="9">
        <f t="shared" si="15"/>
        <v>88</v>
      </c>
      <c r="E25" s="9">
        <f t="shared" si="14"/>
        <v>88</v>
      </c>
      <c r="F25" s="9" t="str">
        <f t="shared" si="0"/>
        <v>-</v>
      </c>
      <c r="G25" s="9">
        <f t="shared" si="1"/>
        <v>24</v>
      </c>
      <c r="H25" s="9" t="str">
        <f t="shared" si="2"/>
        <v>-</v>
      </c>
      <c r="I25" s="9">
        <f t="shared" si="3"/>
        <v>64</v>
      </c>
      <c r="J25" s="9" t="str">
        <f t="shared" si="4"/>
        <v>-</v>
      </c>
      <c r="K25" s="9">
        <f t="shared" si="5"/>
        <v>64</v>
      </c>
      <c r="L25" s="9" t="str">
        <f t="shared" si="6"/>
        <v>-</v>
      </c>
      <c r="M25" s="9" t="str">
        <f t="shared" si="7"/>
        <v>-</v>
      </c>
      <c r="N25" s="9" t="str">
        <f t="shared" si="8"/>
        <v>-</v>
      </c>
      <c r="O25" s="9">
        <f t="shared" si="10"/>
        <v>24</v>
      </c>
      <c r="P25" s="9" t="str">
        <f t="shared" si="11"/>
        <v>-</v>
      </c>
      <c r="Q25" s="9" t="str">
        <f t="shared" si="12"/>
        <v>-</v>
      </c>
      <c r="R25" s="9" t="str">
        <f t="shared" si="13"/>
        <v>-</v>
      </c>
      <c r="S25" s="32">
        <f t="shared" si="9"/>
        <v>4.6315789473684212</v>
      </c>
    </row>
    <row r="26" spans="1:19">
      <c r="A26" s="7">
        <v>25</v>
      </c>
      <c r="B26" s="8" t="s">
        <v>50</v>
      </c>
      <c r="C26" s="7">
        <v>77</v>
      </c>
      <c r="D26" s="7">
        <f t="shared" si="15"/>
        <v>102</v>
      </c>
      <c r="E26" s="7">
        <f t="shared" si="14"/>
        <v>102</v>
      </c>
      <c r="F26" s="7" t="str">
        <f t="shared" si="0"/>
        <v>-</v>
      </c>
      <c r="G26" s="7" t="str">
        <f t="shared" si="1"/>
        <v>-</v>
      </c>
      <c r="H26" s="7">
        <f t="shared" si="2"/>
        <v>25</v>
      </c>
      <c r="I26" s="7" t="str">
        <f t="shared" si="3"/>
        <v>-</v>
      </c>
      <c r="J26" s="7">
        <f t="shared" si="4"/>
        <v>77</v>
      </c>
      <c r="K26" s="7" t="str">
        <f t="shared" si="5"/>
        <v>-</v>
      </c>
      <c r="L26" s="7">
        <f t="shared" si="6"/>
        <v>77</v>
      </c>
      <c r="M26" s="7" t="str">
        <f t="shared" si="7"/>
        <v>-</v>
      </c>
      <c r="N26" s="7" t="str">
        <f t="shared" si="8"/>
        <v>-</v>
      </c>
      <c r="O26" s="7" t="str">
        <f t="shared" si="10"/>
        <v>-</v>
      </c>
      <c r="P26" s="7">
        <f t="shared" si="11"/>
        <v>25</v>
      </c>
      <c r="Q26" s="7" t="str">
        <f t="shared" si="12"/>
        <v>-</v>
      </c>
      <c r="R26" s="7" t="str">
        <f t="shared" si="13"/>
        <v>-</v>
      </c>
      <c r="S26" s="31">
        <f t="shared" si="9"/>
        <v>5.3684210526315788</v>
      </c>
    </row>
    <row r="27" spans="1:19">
      <c r="A27" s="9">
        <v>26</v>
      </c>
      <c r="B27" s="10" t="s">
        <v>51</v>
      </c>
      <c r="C27" s="9">
        <v>227</v>
      </c>
      <c r="D27" s="9">
        <f t="shared" si="15"/>
        <v>253</v>
      </c>
      <c r="E27" s="9" t="str">
        <f t="shared" si="14"/>
        <v>-</v>
      </c>
      <c r="F27" s="9">
        <f t="shared" si="0"/>
        <v>253</v>
      </c>
      <c r="G27" s="9">
        <f t="shared" si="1"/>
        <v>26</v>
      </c>
      <c r="H27" s="9" t="str">
        <f t="shared" si="2"/>
        <v>-</v>
      </c>
      <c r="I27" s="9" t="str">
        <f t="shared" si="3"/>
        <v>-</v>
      </c>
      <c r="J27" s="9">
        <f t="shared" si="4"/>
        <v>227</v>
      </c>
      <c r="K27" s="9" t="str">
        <f t="shared" si="5"/>
        <v>-</v>
      </c>
      <c r="L27" s="9" t="str">
        <f t="shared" si="6"/>
        <v>-</v>
      </c>
      <c r="M27" s="9">
        <f t="shared" si="7"/>
        <v>227</v>
      </c>
      <c r="N27" s="9" t="str">
        <f t="shared" si="8"/>
        <v>-</v>
      </c>
      <c r="O27" s="9" t="str">
        <f t="shared" si="10"/>
        <v>-</v>
      </c>
      <c r="P27" s="9" t="str">
        <f t="shared" si="11"/>
        <v>-</v>
      </c>
      <c r="Q27" s="9">
        <f t="shared" si="12"/>
        <v>26</v>
      </c>
      <c r="R27" s="9" t="str">
        <f t="shared" si="13"/>
        <v>-</v>
      </c>
      <c r="S27" s="32">
        <f t="shared" si="9"/>
        <v>13.315789473684211</v>
      </c>
    </row>
    <row r="28" spans="1:19">
      <c r="A28" s="7">
        <v>27</v>
      </c>
      <c r="B28" s="8" t="s">
        <v>52</v>
      </c>
      <c r="C28" s="7">
        <v>93</v>
      </c>
      <c r="D28" s="7">
        <f t="shared" si="15"/>
        <v>120</v>
      </c>
      <c r="E28" s="7">
        <f t="shared" si="14"/>
        <v>120</v>
      </c>
      <c r="F28" s="7" t="str">
        <f t="shared" si="0"/>
        <v>-</v>
      </c>
      <c r="G28" s="7" t="str">
        <f t="shared" si="1"/>
        <v>-</v>
      </c>
      <c r="H28" s="7">
        <f t="shared" si="2"/>
        <v>27</v>
      </c>
      <c r="I28" s="7" t="str">
        <f t="shared" si="3"/>
        <v>-</v>
      </c>
      <c r="J28" s="7">
        <f t="shared" si="4"/>
        <v>93</v>
      </c>
      <c r="K28" s="7" t="str">
        <f t="shared" si="5"/>
        <v>-</v>
      </c>
      <c r="L28" s="7">
        <f t="shared" si="6"/>
        <v>93</v>
      </c>
      <c r="M28" s="7" t="str">
        <f t="shared" si="7"/>
        <v>-</v>
      </c>
      <c r="N28" s="7" t="str">
        <f t="shared" si="8"/>
        <v>-</v>
      </c>
      <c r="O28" s="7" t="str">
        <f t="shared" si="10"/>
        <v>-</v>
      </c>
      <c r="P28" s="7">
        <f t="shared" si="11"/>
        <v>27</v>
      </c>
      <c r="Q28" s="7" t="str">
        <f t="shared" si="12"/>
        <v>-</v>
      </c>
      <c r="R28" s="7" t="str">
        <f t="shared" si="13"/>
        <v>-</v>
      </c>
      <c r="S28" s="31">
        <f t="shared" si="9"/>
        <v>6.3157894736842106</v>
      </c>
    </row>
    <row r="29" spans="1:19">
      <c r="A29" s="9">
        <v>28</v>
      </c>
      <c r="B29" s="10" t="s">
        <v>53</v>
      </c>
      <c r="C29" s="9">
        <v>88</v>
      </c>
      <c r="D29" s="9">
        <f t="shared" si="15"/>
        <v>116</v>
      </c>
      <c r="E29" s="9">
        <f t="shared" si="14"/>
        <v>116</v>
      </c>
      <c r="F29" s="9" t="str">
        <f t="shared" si="0"/>
        <v>-</v>
      </c>
      <c r="G29" s="9">
        <f t="shared" si="1"/>
        <v>28</v>
      </c>
      <c r="H29" s="9" t="str">
        <f t="shared" si="2"/>
        <v>-</v>
      </c>
      <c r="I29" s="9">
        <f t="shared" si="3"/>
        <v>88</v>
      </c>
      <c r="J29" s="9" t="str">
        <f t="shared" si="4"/>
        <v>-</v>
      </c>
      <c r="K29" s="9">
        <f t="shared" si="5"/>
        <v>88</v>
      </c>
      <c r="L29" s="9" t="str">
        <f t="shared" si="6"/>
        <v>-</v>
      </c>
      <c r="M29" s="9" t="str">
        <f t="shared" si="7"/>
        <v>-</v>
      </c>
      <c r="N29" s="9" t="str">
        <f t="shared" si="8"/>
        <v>-</v>
      </c>
      <c r="O29" s="9">
        <f t="shared" si="10"/>
        <v>28</v>
      </c>
      <c r="P29" s="9" t="str">
        <f t="shared" si="11"/>
        <v>-</v>
      </c>
      <c r="Q29" s="9" t="str">
        <f t="shared" si="12"/>
        <v>-</v>
      </c>
      <c r="R29" s="9" t="str">
        <f t="shared" si="13"/>
        <v>-</v>
      </c>
      <c r="S29" s="32">
        <f t="shared" si="9"/>
        <v>6.1052631578947372</v>
      </c>
    </row>
    <row r="30" spans="1:19">
      <c r="A30" s="7">
        <v>29</v>
      </c>
      <c r="B30" s="8" t="s">
        <v>54</v>
      </c>
      <c r="C30" s="7">
        <v>69</v>
      </c>
      <c r="D30" s="7">
        <f t="shared" si="15"/>
        <v>98</v>
      </c>
      <c r="E30" s="7">
        <f t="shared" si="14"/>
        <v>98</v>
      </c>
      <c r="F30" s="7" t="str">
        <f t="shared" si="0"/>
        <v>-</v>
      </c>
      <c r="G30" s="7" t="str">
        <f t="shared" si="1"/>
        <v>-</v>
      </c>
      <c r="H30" s="7">
        <f t="shared" si="2"/>
        <v>29</v>
      </c>
      <c r="I30" s="7" t="str">
        <f t="shared" si="3"/>
        <v>-</v>
      </c>
      <c r="J30" s="7">
        <f t="shared" si="4"/>
        <v>69</v>
      </c>
      <c r="K30" s="7" t="str">
        <f t="shared" si="5"/>
        <v>-</v>
      </c>
      <c r="L30" s="7">
        <f t="shared" si="6"/>
        <v>69</v>
      </c>
      <c r="M30" s="7" t="str">
        <f t="shared" si="7"/>
        <v>-</v>
      </c>
      <c r="N30" s="7" t="str">
        <f t="shared" si="8"/>
        <v>-</v>
      </c>
      <c r="O30" s="7" t="str">
        <f t="shared" si="10"/>
        <v>-</v>
      </c>
      <c r="P30" s="7">
        <f t="shared" si="11"/>
        <v>29</v>
      </c>
      <c r="Q30" s="7" t="str">
        <f t="shared" si="12"/>
        <v>-</v>
      </c>
      <c r="R30" s="7" t="str">
        <f t="shared" si="13"/>
        <v>-</v>
      </c>
      <c r="S30" s="31">
        <f t="shared" si="9"/>
        <v>5.1578947368421053</v>
      </c>
    </row>
    <row r="31" spans="1:19">
      <c r="A31" s="9">
        <v>30</v>
      </c>
      <c r="B31" s="10" t="s">
        <v>55</v>
      </c>
      <c r="C31" s="9">
        <v>60</v>
      </c>
      <c r="D31" s="9">
        <f>A31+C31</f>
        <v>90</v>
      </c>
      <c r="E31" s="9">
        <f t="shared" si="14"/>
        <v>90</v>
      </c>
      <c r="F31" s="9" t="str">
        <f t="shared" si="0"/>
        <v>-</v>
      </c>
      <c r="G31" s="9">
        <f t="shared" si="1"/>
        <v>30</v>
      </c>
      <c r="H31" s="9" t="str">
        <f t="shared" si="2"/>
        <v>-</v>
      </c>
      <c r="I31" s="9">
        <f t="shared" si="3"/>
        <v>60</v>
      </c>
      <c r="J31" s="9" t="str">
        <f t="shared" si="4"/>
        <v>-</v>
      </c>
      <c r="K31" s="9">
        <f t="shared" si="5"/>
        <v>60</v>
      </c>
      <c r="L31" s="9" t="str">
        <f t="shared" si="6"/>
        <v>-</v>
      </c>
      <c r="M31" s="9" t="str">
        <f t="shared" si="7"/>
        <v>-</v>
      </c>
      <c r="N31" s="9" t="str">
        <f t="shared" si="8"/>
        <v>-</v>
      </c>
      <c r="O31" s="9">
        <f t="shared" si="10"/>
        <v>30</v>
      </c>
      <c r="P31" s="9" t="str">
        <f t="shared" si="11"/>
        <v>-</v>
      </c>
      <c r="Q31" s="9" t="str">
        <f t="shared" si="12"/>
        <v>-</v>
      </c>
      <c r="R31" s="9" t="str">
        <f t="shared" si="13"/>
        <v>-</v>
      </c>
      <c r="S31" s="32">
        <f t="shared" si="9"/>
        <v>4.7368421052631575</v>
      </c>
    </row>
    <row r="32" spans="1:19">
      <c r="A32" s="7">
        <v>31</v>
      </c>
      <c r="B32" s="8" t="s">
        <v>56</v>
      </c>
      <c r="C32" s="7">
        <v>34</v>
      </c>
      <c r="D32" s="7">
        <f t="shared" si="15"/>
        <v>65</v>
      </c>
      <c r="E32" s="7" t="str">
        <f t="shared" si="14"/>
        <v>-</v>
      </c>
      <c r="F32" s="7">
        <f t="shared" si="0"/>
        <v>65</v>
      </c>
      <c r="G32" s="7" t="str">
        <f t="shared" si="1"/>
        <v>-</v>
      </c>
      <c r="H32" s="7">
        <f t="shared" si="2"/>
        <v>31</v>
      </c>
      <c r="I32" s="7">
        <f t="shared" si="3"/>
        <v>34</v>
      </c>
      <c r="J32" s="7" t="str">
        <f t="shared" si="4"/>
        <v>-</v>
      </c>
      <c r="K32" s="7" t="str">
        <f t="shared" si="5"/>
        <v>-</v>
      </c>
      <c r="L32" s="7" t="str">
        <f t="shared" si="6"/>
        <v>-</v>
      </c>
      <c r="M32" s="7" t="str">
        <f t="shared" si="7"/>
        <v>-</v>
      </c>
      <c r="N32" s="7">
        <f t="shared" si="8"/>
        <v>34</v>
      </c>
      <c r="O32" s="7" t="str">
        <f t="shared" si="10"/>
        <v>-</v>
      </c>
      <c r="P32" s="7" t="str">
        <f t="shared" si="11"/>
        <v>-</v>
      </c>
      <c r="Q32" s="7" t="str">
        <f t="shared" si="12"/>
        <v>-</v>
      </c>
      <c r="R32" s="7">
        <f t="shared" si="13"/>
        <v>31</v>
      </c>
      <c r="S32" s="31">
        <f t="shared" si="9"/>
        <v>3.4210526315789473</v>
      </c>
    </row>
    <row r="33" spans="1:19">
      <c r="A33" s="9">
        <v>32</v>
      </c>
      <c r="B33" s="10" t="s">
        <v>57</v>
      </c>
      <c r="C33" s="9">
        <v>30</v>
      </c>
      <c r="D33" s="9">
        <f t="shared" si="15"/>
        <v>62</v>
      </c>
      <c r="E33" s="9">
        <f t="shared" si="14"/>
        <v>62</v>
      </c>
      <c r="F33" s="9" t="str">
        <f t="shared" si="0"/>
        <v>-</v>
      </c>
      <c r="G33" s="9">
        <f t="shared" si="1"/>
        <v>32</v>
      </c>
      <c r="H33" s="9" t="str">
        <f t="shared" si="2"/>
        <v>-</v>
      </c>
      <c r="I33" s="9">
        <f t="shared" si="3"/>
        <v>30</v>
      </c>
      <c r="J33" s="9" t="str">
        <f t="shared" si="4"/>
        <v>-</v>
      </c>
      <c r="K33" s="9">
        <f t="shared" si="5"/>
        <v>30</v>
      </c>
      <c r="L33" s="9" t="str">
        <f t="shared" si="6"/>
        <v>-</v>
      </c>
      <c r="M33" s="9" t="str">
        <f t="shared" si="7"/>
        <v>-</v>
      </c>
      <c r="N33" s="9" t="str">
        <f t="shared" si="8"/>
        <v>-</v>
      </c>
      <c r="O33" s="9">
        <f t="shared" si="10"/>
        <v>32</v>
      </c>
      <c r="P33" s="9" t="str">
        <f t="shared" si="11"/>
        <v>-</v>
      </c>
      <c r="Q33" s="9" t="str">
        <f t="shared" si="12"/>
        <v>-</v>
      </c>
      <c r="R33" s="9" t="str">
        <f t="shared" si="13"/>
        <v>-</v>
      </c>
      <c r="S33" s="32">
        <f t="shared" si="9"/>
        <v>3.263157894736842</v>
      </c>
    </row>
    <row r="34" spans="1:19">
      <c r="A34" s="7">
        <v>33</v>
      </c>
      <c r="B34" s="8" t="s">
        <v>58</v>
      </c>
      <c r="C34" s="7">
        <v>73</v>
      </c>
      <c r="D34" s="7">
        <f t="shared" si="15"/>
        <v>106</v>
      </c>
      <c r="E34" s="7">
        <f t="shared" si="14"/>
        <v>106</v>
      </c>
      <c r="F34" s="7" t="str">
        <f t="shared" si="0"/>
        <v>-</v>
      </c>
      <c r="G34" s="7" t="str">
        <f t="shared" si="1"/>
        <v>-</v>
      </c>
      <c r="H34" s="7">
        <f t="shared" si="2"/>
        <v>33</v>
      </c>
      <c r="I34" s="7" t="str">
        <f t="shared" si="3"/>
        <v>-</v>
      </c>
      <c r="J34" s="7">
        <f t="shared" si="4"/>
        <v>73</v>
      </c>
      <c r="K34" s="7" t="str">
        <f t="shared" si="5"/>
        <v>-</v>
      </c>
      <c r="L34" s="7">
        <f t="shared" si="6"/>
        <v>73</v>
      </c>
      <c r="M34" s="7" t="str">
        <f t="shared" si="7"/>
        <v>-</v>
      </c>
      <c r="N34" s="7" t="str">
        <f t="shared" si="8"/>
        <v>-</v>
      </c>
      <c r="O34" s="7" t="str">
        <f t="shared" si="10"/>
        <v>-</v>
      </c>
      <c r="P34" s="7">
        <f t="shared" si="11"/>
        <v>33</v>
      </c>
      <c r="Q34" s="7" t="str">
        <f t="shared" si="12"/>
        <v>-</v>
      </c>
      <c r="R34" s="7" t="str">
        <f t="shared" si="13"/>
        <v>-</v>
      </c>
      <c r="S34" s="31">
        <f t="shared" si="9"/>
        <v>5.5789473684210522</v>
      </c>
    </row>
    <row r="35" spans="1:19">
      <c r="A35" s="9">
        <v>34</v>
      </c>
      <c r="B35" s="10" t="s">
        <v>59</v>
      </c>
      <c r="C35" s="9">
        <v>54</v>
      </c>
      <c r="D35" s="9">
        <f t="shared" si="15"/>
        <v>88</v>
      </c>
      <c r="E35" s="9">
        <f t="shared" si="14"/>
        <v>88</v>
      </c>
      <c r="F35" s="9" t="str">
        <f t="shared" si="0"/>
        <v>-</v>
      </c>
      <c r="G35" s="9">
        <f t="shared" si="1"/>
        <v>34</v>
      </c>
      <c r="H35" s="9" t="str">
        <f t="shared" si="2"/>
        <v>-</v>
      </c>
      <c r="I35" s="9">
        <f t="shared" si="3"/>
        <v>54</v>
      </c>
      <c r="J35" s="9" t="str">
        <f t="shared" si="4"/>
        <v>-</v>
      </c>
      <c r="K35" s="9">
        <f t="shared" si="5"/>
        <v>54</v>
      </c>
      <c r="L35" s="9" t="str">
        <f t="shared" si="6"/>
        <v>-</v>
      </c>
      <c r="M35" s="9" t="str">
        <f t="shared" si="7"/>
        <v>-</v>
      </c>
      <c r="N35" s="9" t="str">
        <f t="shared" si="8"/>
        <v>-</v>
      </c>
      <c r="O35" s="9">
        <f t="shared" si="10"/>
        <v>34</v>
      </c>
      <c r="P35" s="9" t="str">
        <f t="shared" si="11"/>
        <v>-</v>
      </c>
      <c r="Q35" s="9" t="str">
        <f t="shared" si="12"/>
        <v>-</v>
      </c>
      <c r="R35" s="9" t="str">
        <f t="shared" si="13"/>
        <v>-</v>
      </c>
      <c r="S35" s="32">
        <f t="shared" si="9"/>
        <v>4.6315789473684212</v>
      </c>
    </row>
    <row r="36" spans="1:19">
      <c r="A36" s="7">
        <v>35</v>
      </c>
      <c r="B36" s="8" t="s">
        <v>60</v>
      </c>
      <c r="C36" s="7">
        <v>45</v>
      </c>
      <c r="D36" s="7">
        <f t="shared" si="15"/>
        <v>80</v>
      </c>
      <c r="E36" s="7">
        <f t="shared" si="14"/>
        <v>80</v>
      </c>
      <c r="F36" s="7" t="str">
        <f t="shared" si="0"/>
        <v>-</v>
      </c>
      <c r="G36" s="7" t="str">
        <f t="shared" si="1"/>
        <v>-</v>
      </c>
      <c r="H36" s="7">
        <f t="shared" si="2"/>
        <v>35</v>
      </c>
      <c r="I36" s="7" t="str">
        <f t="shared" si="3"/>
        <v>-</v>
      </c>
      <c r="J36" s="7">
        <f t="shared" si="4"/>
        <v>45</v>
      </c>
      <c r="K36" s="7" t="str">
        <f t="shared" si="5"/>
        <v>-</v>
      </c>
      <c r="L36" s="7">
        <f t="shared" si="6"/>
        <v>45</v>
      </c>
      <c r="M36" s="7" t="str">
        <f t="shared" si="7"/>
        <v>-</v>
      </c>
      <c r="N36" s="7" t="str">
        <f t="shared" si="8"/>
        <v>-</v>
      </c>
      <c r="O36" s="7" t="str">
        <f t="shared" si="10"/>
        <v>-</v>
      </c>
      <c r="P36" s="7">
        <f t="shared" si="11"/>
        <v>35</v>
      </c>
      <c r="Q36" s="7" t="str">
        <f t="shared" si="12"/>
        <v>-</v>
      </c>
      <c r="R36" s="7" t="str">
        <f t="shared" si="13"/>
        <v>-</v>
      </c>
      <c r="S36" s="31">
        <f t="shared" si="9"/>
        <v>4.2105263157894735</v>
      </c>
    </row>
    <row r="37" spans="1:19">
      <c r="A37" s="9">
        <v>36</v>
      </c>
      <c r="B37" s="10" t="s">
        <v>61</v>
      </c>
      <c r="C37" s="9">
        <v>83</v>
      </c>
      <c r="D37" s="9">
        <f t="shared" si="15"/>
        <v>119</v>
      </c>
      <c r="E37" s="9" t="str">
        <f t="shared" si="14"/>
        <v>-</v>
      </c>
      <c r="F37" s="9">
        <f t="shared" si="0"/>
        <v>119</v>
      </c>
      <c r="G37" s="9">
        <f t="shared" si="1"/>
        <v>36</v>
      </c>
      <c r="H37" s="9" t="str">
        <f t="shared" si="2"/>
        <v>-</v>
      </c>
      <c r="I37" s="9" t="str">
        <f t="shared" si="3"/>
        <v>-</v>
      </c>
      <c r="J37" s="9">
        <f t="shared" si="4"/>
        <v>83</v>
      </c>
      <c r="K37" s="9" t="str">
        <f t="shared" si="5"/>
        <v>-</v>
      </c>
      <c r="L37" s="9" t="str">
        <f t="shared" si="6"/>
        <v>-</v>
      </c>
      <c r="M37" s="9">
        <f t="shared" si="7"/>
        <v>83</v>
      </c>
      <c r="N37" s="9" t="str">
        <f t="shared" si="8"/>
        <v>-</v>
      </c>
      <c r="O37" s="9" t="str">
        <f t="shared" si="10"/>
        <v>-</v>
      </c>
      <c r="P37" s="9" t="str">
        <f t="shared" si="11"/>
        <v>-</v>
      </c>
      <c r="Q37" s="9">
        <f t="shared" si="12"/>
        <v>36</v>
      </c>
      <c r="R37" s="9" t="str">
        <f t="shared" si="13"/>
        <v>-</v>
      </c>
      <c r="S37" s="32">
        <f t="shared" si="9"/>
        <v>6.2631578947368425</v>
      </c>
    </row>
    <row r="38" spans="1:19">
      <c r="A38" s="7">
        <v>37</v>
      </c>
      <c r="B38" s="8" t="s">
        <v>62</v>
      </c>
      <c r="C38" s="7">
        <v>182</v>
      </c>
      <c r="D38" s="7">
        <f t="shared" si="15"/>
        <v>219</v>
      </c>
      <c r="E38" s="7" t="str">
        <f t="shared" si="14"/>
        <v>-</v>
      </c>
      <c r="F38" s="7">
        <f t="shared" si="0"/>
        <v>219</v>
      </c>
      <c r="G38" s="7" t="str">
        <f t="shared" si="1"/>
        <v>-</v>
      </c>
      <c r="H38" s="7">
        <f t="shared" si="2"/>
        <v>37</v>
      </c>
      <c r="I38" s="7">
        <f t="shared" si="3"/>
        <v>182</v>
      </c>
      <c r="J38" s="7" t="str">
        <f t="shared" si="4"/>
        <v>-</v>
      </c>
      <c r="K38" s="7" t="str">
        <f t="shared" si="5"/>
        <v>-</v>
      </c>
      <c r="L38" s="7" t="str">
        <f t="shared" si="6"/>
        <v>-</v>
      </c>
      <c r="M38" s="7" t="str">
        <f t="shared" si="7"/>
        <v>-</v>
      </c>
      <c r="N38" s="7">
        <f t="shared" si="8"/>
        <v>182</v>
      </c>
      <c r="O38" s="7" t="str">
        <f t="shared" si="10"/>
        <v>-</v>
      </c>
      <c r="P38" s="7" t="str">
        <f t="shared" si="11"/>
        <v>-</v>
      </c>
      <c r="Q38" s="7" t="str">
        <f t="shared" si="12"/>
        <v>-</v>
      </c>
      <c r="R38" s="7">
        <f t="shared" si="13"/>
        <v>37</v>
      </c>
      <c r="S38" s="31">
        <f t="shared" si="9"/>
        <v>11.526315789473685</v>
      </c>
    </row>
    <row r="39" spans="1:19">
      <c r="A39" s="9">
        <v>38</v>
      </c>
      <c r="B39" s="10" t="s">
        <v>63</v>
      </c>
      <c r="C39" s="9">
        <v>88</v>
      </c>
      <c r="D39" s="9">
        <f t="shared" si="15"/>
        <v>126</v>
      </c>
      <c r="E39" s="9">
        <f t="shared" si="14"/>
        <v>126</v>
      </c>
      <c r="F39" s="9" t="str">
        <f t="shared" si="0"/>
        <v>-</v>
      </c>
      <c r="G39" s="9">
        <f t="shared" si="1"/>
        <v>38</v>
      </c>
      <c r="H39" s="9" t="str">
        <f t="shared" si="2"/>
        <v>-</v>
      </c>
      <c r="I39" s="9">
        <f t="shared" si="3"/>
        <v>88</v>
      </c>
      <c r="J39" s="9" t="str">
        <f t="shared" si="4"/>
        <v>-</v>
      </c>
      <c r="K39" s="9">
        <f t="shared" si="5"/>
        <v>88</v>
      </c>
      <c r="L39" s="9" t="str">
        <f t="shared" si="6"/>
        <v>-</v>
      </c>
      <c r="M39" s="9" t="str">
        <f t="shared" si="7"/>
        <v>-</v>
      </c>
      <c r="N39" s="9" t="str">
        <f t="shared" si="8"/>
        <v>-</v>
      </c>
      <c r="O39" s="9">
        <f t="shared" si="10"/>
        <v>38</v>
      </c>
      <c r="P39" s="9" t="str">
        <f t="shared" si="11"/>
        <v>-</v>
      </c>
      <c r="Q39" s="9" t="str">
        <f t="shared" si="12"/>
        <v>-</v>
      </c>
      <c r="R39" s="9" t="str">
        <f t="shared" si="13"/>
        <v>-</v>
      </c>
      <c r="S39" s="32">
        <f t="shared" si="9"/>
        <v>6.6315789473684212</v>
      </c>
    </row>
    <row r="40" spans="1:19">
      <c r="A40" s="4">
        <v>39</v>
      </c>
      <c r="B40" s="8" t="s">
        <v>64</v>
      </c>
      <c r="C40" s="4">
        <v>75</v>
      </c>
      <c r="D40" s="4">
        <f t="shared" si="15"/>
        <v>114</v>
      </c>
      <c r="E40" s="7">
        <f t="shared" si="14"/>
        <v>114</v>
      </c>
      <c r="F40" s="7" t="str">
        <f t="shared" si="0"/>
        <v>-</v>
      </c>
      <c r="G40" s="7" t="str">
        <f t="shared" si="1"/>
        <v>-</v>
      </c>
      <c r="H40" s="7">
        <f t="shared" si="2"/>
        <v>39</v>
      </c>
      <c r="I40" s="7" t="str">
        <f t="shared" si="3"/>
        <v>-</v>
      </c>
      <c r="J40" s="7">
        <f t="shared" si="4"/>
        <v>75</v>
      </c>
      <c r="K40" s="7" t="str">
        <f t="shared" si="5"/>
        <v>-</v>
      </c>
      <c r="L40" s="7">
        <f t="shared" si="6"/>
        <v>75</v>
      </c>
      <c r="M40" s="7" t="str">
        <f t="shared" si="7"/>
        <v>-</v>
      </c>
      <c r="N40" s="7" t="str">
        <f t="shared" si="8"/>
        <v>-</v>
      </c>
      <c r="O40" s="7" t="str">
        <f t="shared" si="10"/>
        <v>-</v>
      </c>
      <c r="P40" s="7">
        <f t="shared" si="11"/>
        <v>39</v>
      </c>
      <c r="Q40" s="7" t="str">
        <f t="shared" si="12"/>
        <v>-</v>
      </c>
      <c r="R40" s="7" t="str">
        <f t="shared" si="13"/>
        <v>-</v>
      </c>
      <c r="S40" s="29">
        <f t="shared" si="9"/>
        <v>6</v>
      </c>
    </row>
    <row r="41" spans="1:19">
      <c r="A41" s="9">
        <v>40</v>
      </c>
      <c r="B41" s="10" t="s">
        <v>65</v>
      </c>
      <c r="C41" s="9">
        <v>85</v>
      </c>
      <c r="D41" s="9">
        <f t="shared" si="15"/>
        <v>125</v>
      </c>
      <c r="E41" s="9" t="str">
        <f t="shared" si="14"/>
        <v>-</v>
      </c>
      <c r="F41" s="9">
        <f t="shared" si="0"/>
        <v>125</v>
      </c>
      <c r="G41" s="9">
        <f t="shared" si="1"/>
        <v>40</v>
      </c>
      <c r="H41" s="9" t="str">
        <f t="shared" si="2"/>
        <v>-</v>
      </c>
      <c r="I41" s="9" t="str">
        <f t="shared" si="3"/>
        <v>-</v>
      </c>
      <c r="J41" s="9">
        <f t="shared" si="4"/>
        <v>85</v>
      </c>
      <c r="K41" s="9" t="str">
        <f t="shared" si="5"/>
        <v>-</v>
      </c>
      <c r="L41" s="9" t="str">
        <f t="shared" si="6"/>
        <v>-</v>
      </c>
      <c r="M41" s="9">
        <f t="shared" si="7"/>
        <v>85</v>
      </c>
      <c r="N41" s="9" t="str">
        <f t="shared" si="8"/>
        <v>-</v>
      </c>
      <c r="O41" s="9" t="str">
        <f t="shared" si="10"/>
        <v>-</v>
      </c>
      <c r="P41" s="9" t="str">
        <f t="shared" si="11"/>
        <v>-</v>
      </c>
      <c r="Q41" s="9">
        <f t="shared" si="12"/>
        <v>40</v>
      </c>
      <c r="R41" s="9" t="str">
        <f t="shared" si="13"/>
        <v>-</v>
      </c>
      <c r="S41" s="32">
        <f t="shared" si="9"/>
        <v>6.5789473684210522</v>
      </c>
    </row>
    <row r="42" spans="1:19">
      <c r="A42" s="4">
        <v>41</v>
      </c>
      <c r="B42" s="8" t="s">
        <v>66</v>
      </c>
      <c r="C42" s="4">
        <v>54</v>
      </c>
      <c r="D42" s="4">
        <f t="shared" si="15"/>
        <v>95</v>
      </c>
      <c r="E42" s="7" t="str">
        <f t="shared" si="14"/>
        <v>-</v>
      </c>
      <c r="F42" s="7">
        <f t="shared" si="0"/>
        <v>95</v>
      </c>
      <c r="G42" s="7" t="str">
        <f t="shared" si="1"/>
        <v>-</v>
      </c>
      <c r="H42" s="7">
        <f t="shared" si="2"/>
        <v>41</v>
      </c>
      <c r="I42" s="7">
        <f t="shared" si="3"/>
        <v>54</v>
      </c>
      <c r="J42" s="7" t="str">
        <f t="shared" si="4"/>
        <v>-</v>
      </c>
      <c r="K42" s="7" t="str">
        <f t="shared" si="5"/>
        <v>-</v>
      </c>
      <c r="L42" s="7" t="str">
        <f t="shared" si="6"/>
        <v>-</v>
      </c>
      <c r="M42" s="7" t="str">
        <f t="shared" si="7"/>
        <v>-</v>
      </c>
      <c r="N42" s="7">
        <f t="shared" si="8"/>
        <v>54</v>
      </c>
      <c r="O42" s="7" t="str">
        <f t="shared" si="10"/>
        <v>-</v>
      </c>
      <c r="P42" s="7" t="str">
        <f t="shared" si="11"/>
        <v>-</v>
      </c>
      <c r="Q42" s="7" t="str">
        <f t="shared" si="12"/>
        <v>-</v>
      </c>
      <c r="R42" s="7">
        <f t="shared" si="13"/>
        <v>41</v>
      </c>
      <c r="S42" s="29">
        <f t="shared" si="9"/>
        <v>5</v>
      </c>
    </row>
    <row r="43" spans="1:19">
      <c r="A43" s="4">
        <v>42</v>
      </c>
      <c r="B43" s="10" t="s">
        <v>67</v>
      </c>
      <c r="C43" s="4">
        <v>53</v>
      </c>
      <c r="D43" s="4">
        <f t="shared" si="15"/>
        <v>95</v>
      </c>
      <c r="E43" s="9" t="str">
        <f t="shared" si="14"/>
        <v>-</v>
      </c>
      <c r="F43" s="9">
        <f t="shared" si="0"/>
        <v>95</v>
      </c>
      <c r="G43" s="9">
        <f t="shared" si="1"/>
        <v>42</v>
      </c>
      <c r="H43" s="9" t="str">
        <f t="shared" si="2"/>
        <v>-</v>
      </c>
      <c r="I43" s="9" t="str">
        <f t="shared" si="3"/>
        <v>-</v>
      </c>
      <c r="J43" s="9">
        <f t="shared" si="4"/>
        <v>53</v>
      </c>
      <c r="K43" s="9" t="str">
        <f t="shared" si="5"/>
        <v>-</v>
      </c>
      <c r="L43" s="9" t="str">
        <f t="shared" si="6"/>
        <v>-</v>
      </c>
      <c r="M43" s="9">
        <f t="shared" si="7"/>
        <v>53</v>
      </c>
      <c r="N43" s="9" t="str">
        <f t="shared" si="8"/>
        <v>-</v>
      </c>
      <c r="O43" s="9" t="str">
        <f t="shared" si="10"/>
        <v>-</v>
      </c>
      <c r="P43" s="9" t="str">
        <f t="shared" si="11"/>
        <v>-</v>
      </c>
      <c r="Q43" s="9">
        <f t="shared" si="12"/>
        <v>42</v>
      </c>
      <c r="R43" s="9" t="str">
        <f t="shared" si="13"/>
        <v>-</v>
      </c>
      <c r="S43" s="29">
        <f t="shared" si="9"/>
        <v>5</v>
      </c>
    </row>
    <row r="44" spans="1:19">
      <c r="A44" s="7">
        <v>43</v>
      </c>
      <c r="B44" s="8" t="s">
        <v>68</v>
      </c>
      <c r="C44" s="7">
        <v>89</v>
      </c>
      <c r="D44" s="7">
        <f t="shared" si="15"/>
        <v>132</v>
      </c>
      <c r="E44" s="7">
        <f t="shared" si="14"/>
        <v>132</v>
      </c>
      <c r="F44" s="7" t="str">
        <f t="shared" si="0"/>
        <v>-</v>
      </c>
      <c r="G44" s="7" t="str">
        <f t="shared" si="1"/>
        <v>-</v>
      </c>
      <c r="H44" s="7">
        <f t="shared" si="2"/>
        <v>43</v>
      </c>
      <c r="I44" s="7" t="str">
        <f t="shared" si="3"/>
        <v>-</v>
      </c>
      <c r="J44" s="7">
        <f t="shared" si="4"/>
        <v>89</v>
      </c>
      <c r="K44" s="7" t="str">
        <f t="shared" si="5"/>
        <v>-</v>
      </c>
      <c r="L44" s="7">
        <f t="shared" si="6"/>
        <v>89</v>
      </c>
      <c r="M44" s="7" t="str">
        <f t="shared" si="7"/>
        <v>-</v>
      </c>
      <c r="N44" s="7" t="str">
        <f t="shared" si="8"/>
        <v>-</v>
      </c>
      <c r="O44" s="7" t="str">
        <f t="shared" si="10"/>
        <v>-</v>
      </c>
      <c r="P44" s="7">
        <f t="shared" si="11"/>
        <v>43</v>
      </c>
      <c r="Q44" s="7" t="str">
        <f t="shared" si="12"/>
        <v>-</v>
      </c>
      <c r="R44" s="7" t="str">
        <f t="shared" si="13"/>
        <v>-</v>
      </c>
      <c r="S44" s="31">
        <f t="shared" si="9"/>
        <v>6.9473684210526319</v>
      </c>
    </row>
    <row r="45" spans="1:19">
      <c r="A45" s="9">
        <v>44</v>
      </c>
      <c r="B45" s="10" t="s">
        <v>69</v>
      </c>
      <c r="C45" s="9">
        <v>59</v>
      </c>
      <c r="D45" s="9">
        <f t="shared" si="15"/>
        <v>103</v>
      </c>
      <c r="E45" s="9" t="str">
        <f t="shared" si="14"/>
        <v>-</v>
      </c>
      <c r="F45" s="9">
        <f t="shared" si="0"/>
        <v>103</v>
      </c>
      <c r="G45" s="9">
        <f t="shared" si="1"/>
        <v>44</v>
      </c>
      <c r="H45" s="9" t="str">
        <f t="shared" si="2"/>
        <v>-</v>
      </c>
      <c r="I45" s="9" t="str">
        <f t="shared" si="3"/>
        <v>-</v>
      </c>
      <c r="J45" s="9">
        <f t="shared" si="4"/>
        <v>59</v>
      </c>
      <c r="K45" s="9" t="str">
        <f t="shared" si="5"/>
        <v>-</v>
      </c>
      <c r="L45" s="9" t="str">
        <f t="shared" si="6"/>
        <v>-</v>
      </c>
      <c r="M45" s="9">
        <f t="shared" si="7"/>
        <v>59</v>
      </c>
      <c r="N45" s="9" t="str">
        <f t="shared" si="8"/>
        <v>-</v>
      </c>
      <c r="O45" s="9" t="str">
        <f t="shared" si="10"/>
        <v>-</v>
      </c>
      <c r="P45" s="9" t="str">
        <f t="shared" si="11"/>
        <v>-</v>
      </c>
      <c r="Q45" s="9">
        <f t="shared" si="12"/>
        <v>44</v>
      </c>
      <c r="R45" s="9" t="str">
        <f t="shared" si="13"/>
        <v>-</v>
      </c>
      <c r="S45" s="32">
        <f t="shared" si="9"/>
        <v>5.4210526315789478</v>
      </c>
    </row>
    <row r="46" spans="1:19">
      <c r="A46" s="7">
        <v>45</v>
      </c>
      <c r="B46" s="8" t="s">
        <v>70</v>
      </c>
      <c r="C46" s="7">
        <v>37</v>
      </c>
      <c r="D46" s="7">
        <f t="shared" si="15"/>
        <v>82</v>
      </c>
      <c r="E46" s="7">
        <f t="shared" si="14"/>
        <v>82</v>
      </c>
      <c r="F46" s="7" t="str">
        <f t="shared" si="0"/>
        <v>-</v>
      </c>
      <c r="G46" s="7" t="str">
        <f t="shared" si="1"/>
        <v>-</v>
      </c>
      <c r="H46" s="7">
        <f t="shared" si="2"/>
        <v>45</v>
      </c>
      <c r="I46" s="7" t="str">
        <f t="shared" si="3"/>
        <v>-</v>
      </c>
      <c r="J46" s="7">
        <f t="shared" si="4"/>
        <v>37</v>
      </c>
      <c r="K46" s="7" t="str">
        <f t="shared" si="5"/>
        <v>-</v>
      </c>
      <c r="L46" s="7">
        <f t="shared" si="6"/>
        <v>37</v>
      </c>
      <c r="M46" s="7" t="str">
        <f t="shared" si="7"/>
        <v>-</v>
      </c>
      <c r="N46" s="7" t="str">
        <f t="shared" si="8"/>
        <v>-</v>
      </c>
      <c r="O46" s="7" t="str">
        <f t="shared" si="10"/>
        <v>-</v>
      </c>
      <c r="P46" s="7">
        <f t="shared" si="11"/>
        <v>45</v>
      </c>
      <c r="Q46" s="7" t="str">
        <f t="shared" si="12"/>
        <v>-</v>
      </c>
      <c r="R46" s="7" t="str">
        <f t="shared" si="13"/>
        <v>-</v>
      </c>
      <c r="S46" s="31">
        <f t="shared" si="9"/>
        <v>4.3157894736842106</v>
      </c>
    </row>
    <row r="47" spans="1:19">
      <c r="A47" s="9">
        <v>46</v>
      </c>
      <c r="B47" s="10" t="s">
        <v>71</v>
      </c>
      <c r="C47" s="9">
        <v>35</v>
      </c>
      <c r="D47" s="9">
        <f t="shared" si="15"/>
        <v>81</v>
      </c>
      <c r="E47" s="9" t="str">
        <f t="shared" si="14"/>
        <v>-</v>
      </c>
      <c r="F47" s="9">
        <f t="shared" si="0"/>
        <v>81</v>
      </c>
      <c r="G47" s="9">
        <f t="shared" si="1"/>
        <v>46</v>
      </c>
      <c r="H47" s="9" t="str">
        <f t="shared" si="2"/>
        <v>-</v>
      </c>
      <c r="I47" s="9" t="str">
        <f t="shared" si="3"/>
        <v>-</v>
      </c>
      <c r="J47" s="9">
        <f t="shared" si="4"/>
        <v>35</v>
      </c>
      <c r="K47" s="9" t="str">
        <f t="shared" si="5"/>
        <v>-</v>
      </c>
      <c r="L47" s="9" t="str">
        <f t="shared" si="6"/>
        <v>-</v>
      </c>
      <c r="M47" s="9">
        <f t="shared" si="7"/>
        <v>35</v>
      </c>
      <c r="N47" s="9" t="str">
        <f t="shared" si="8"/>
        <v>-</v>
      </c>
      <c r="O47" s="9" t="str">
        <f t="shared" si="10"/>
        <v>-</v>
      </c>
      <c r="P47" s="9" t="str">
        <f t="shared" si="11"/>
        <v>-</v>
      </c>
      <c r="Q47" s="9">
        <f t="shared" si="12"/>
        <v>46</v>
      </c>
      <c r="R47" s="9" t="str">
        <f t="shared" si="13"/>
        <v>-</v>
      </c>
      <c r="S47" s="32">
        <f t="shared" si="9"/>
        <v>4.2631578947368425</v>
      </c>
    </row>
    <row r="48" spans="1:19">
      <c r="A48" s="7">
        <v>47</v>
      </c>
      <c r="B48" s="8" t="s">
        <v>72</v>
      </c>
      <c r="C48" s="7">
        <v>38</v>
      </c>
      <c r="D48" s="7">
        <f t="shared" si="15"/>
        <v>85</v>
      </c>
      <c r="E48" s="7" t="str">
        <f t="shared" si="14"/>
        <v>-</v>
      </c>
      <c r="F48" s="7">
        <f t="shared" si="0"/>
        <v>85</v>
      </c>
      <c r="G48" s="7" t="str">
        <f t="shared" si="1"/>
        <v>-</v>
      </c>
      <c r="H48" s="7">
        <f t="shared" si="2"/>
        <v>47</v>
      </c>
      <c r="I48" s="7">
        <f t="shared" si="3"/>
        <v>38</v>
      </c>
      <c r="J48" s="7" t="str">
        <f t="shared" si="4"/>
        <v>-</v>
      </c>
      <c r="K48" s="7" t="str">
        <f t="shared" si="5"/>
        <v>-</v>
      </c>
      <c r="L48" s="7" t="str">
        <f t="shared" si="6"/>
        <v>-</v>
      </c>
      <c r="M48" s="7" t="str">
        <f t="shared" si="7"/>
        <v>-</v>
      </c>
      <c r="N48" s="7">
        <f t="shared" si="8"/>
        <v>38</v>
      </c>
      <c r="O48" s="7" t="str">
        <f t="shared" si="10"/>
        <v>-</v>
      </c>
      <c r="P48" s="7" t="str">
        <f t="shared" si="11"/>
        <v>-</v>
      </c>
      <c r="Q48" s="7" t="str">
        <f t="shared" si="12"/>
        <v>-</v>
      </c>
      <c r="R48" s="7">
        <f t="shared" si="13"/>
        <v>47</v>
      </c>
      <c r="S48" s="31">
        <f t="shared" si="9"/>
        <v>4.4736842105263159</v>
      </c>
    </row>
    <row r="49" spans="1:19">
      <c r="A49" s="9">
        <v>48</v>
      </c>
      <c r="B49" s="10" t="s">
        <v>73</v>
      </c>
      <c r="C49" s="9">
        <v>29</v>
      </c>
      <c r="D49" s="9">
        <f t="shared" si="15"/>
        <v>77</v>
      </c>
      <c r="E49" s="9" t="str">
        <f t="shared" si="14"/>
        <v>-</v>
      </c>
      <c r="F49" s="9">
        <f t="shared" si="0"/>
        <v>77</v>
      </c>
      <c r="G49" s="9">
        <f t="shared" si="1"/>
        <v>48</v>
      </c>
      <c r="H49" s="9" t="str">
        <f t="shared" si="2"/>
        <v>-</v>
      </c>
      <c r="I49" s="9" t="str">
        <f t="shared" si="3"/>
        <v>-</v>
      </c>
      <c r="J49" s="9">
        <f t="shared" si="4"/>
        <v>29</v>
      </c>
      <c r="K49" s="9" t="str">
        <f t="shared" si="5"/>
        <v>-</v>
      </c>
      <c r="L49" s="9" t="str">
        <f t="shared" si="6"/>
        <v>-</v>
      </c>
      <c r="M49" s="9">
        <f t="shared" si="7"/>
        <v>29</v>
      </c>
      <c r="N49" s="9" t="str">
        <f t="shared" si="8"/>
        <v>-</v>
      </c>
      <c r="O49" s="9" t="str">
        <f t="shared" si="10"/>
        <v>-</v>
      </c>
      <c r="P49" s="9" t="str">
        <f t="shared" si="11"/>
        <v>-</v>
      </c>
      <c r="Q49" s="9">
        <f t="shared" si="12"/>
        <v>48</v>
      </c>
      <c r="R49" s="9" t="str">
        <f t="shared" si="13"/>
        <v>-</v>
      </c>
      <c r="S49" s="32">
        <f t="shared" si="9"/>
        <v>4.0526315789473681</v>
      </c>
    </row>
    <row r="50" spans="1:19">
      <c r="A50" s="7">
        <v>49</v>
      </c>
      <c r="B50" s="8" t="s">
        <v>74</v>
      </c>
      <c r="C50" s="7">
        <v>18</v>
      </c>
      <c r="D50" s="7">
        <f t="shared" si="15"/>
        <v>67</v>
      </c>
      <c r="E50" s="7" t="str">
        <f t="shared" si="14"/>
        <v>-</v>
      </c>
      <c r="F50" s="7">
        <f t="shared" si="0"/>
        <v>67</v>
      </c>
      <c r="G50" s="7" t="str">
        <f t="shared" si="1"/>
        <v>-</v>
      </c>
      <c r="H50" s="7">
        <f t="shared" si="2"/>
        <v>49</v>
      </c>
      <c r="I50" s="7">
        <f t="shared" si="3"/>
        <v>18</v>
      </c>
      <c r="J50" s="7" t="str">
        <f t="shared" si="4"/>
        <v>-</v>
      </c>
      <c r="K50" s="7" t="str">
        <f t="shared" si="5"/>
        <v>-</v>
      </c>
      <c r="L50" s="7" t="str">
        <f t="shared" si="6"/>
        <v>-</v>
      </c>
      <c r="M50" s="7" t="str">
        <f t="shared" si="7"/>
        <v>-</v>
      </c>
      <c r="N50" s="7">
        <f t="shared" si="8"/>
        <v>18</v>
      </c>
      <c r="O50" s="7" t="str">
        <f t="shared" si="10"/>
        <v>-</v>
      </c>
      <c r="P50" s="7" t="str">
        <f t="shared" si="11"/>
        <v>-</v>
      </c>
      <c r="Q50" s="7" t="str">
        <f t="shared" si="12"/>
        <v>-</v>
      </c>
      <c r="R50" s="7">
        <f t="shared" si="13"/>
        <v>49</v>
      </c>
      <c r="S50" s="31">
        <f t="shared" si="9"/>
        <v>3.5263157894736841</v>
      </c>
    </row>
    <row r="51" spans="1:19">
      <c r="A51" s="4">
        <v>50</v>
      </c>
      <c r="B51" s="10" t="s">
        <v>75</v>
      </c>
      <c r="C51" s="4">
        <v>45</v>
      </c>
      <c r="D51" s="4">
        <f t="shared" si="15"/>
        <v>95</v>
      </c>
      <c r="E51" s="9" t="str">
        <f t="shared" si="14"/>
        <v>-</v>
      </c>
      <c r="F51" s="9">
        <f t="shared" si="0"/>
        <v>95</v>
      </c>
      <c r="G51" s="9">
        <f t="shared" si="1"/>
        <v>50</v>
      </c>
      <c r="H51" s="9" t="str">
        <f t="shared" si="2"/>
        <v>-</v>
      </c>
      <c r="I51" s="9" t="str">
        <f t="shared" si="3"/>
        <v>-</v>
      </c>
      <c r="J51" s="9">
        <f t="shared" si="4"/>
        <v>45</v>
      </c>
      <c r="K51" s="9" t="str">
        <f t="shared" si="5"/>
        <v>-</v>
      </c>
      <c r="L51" s="9" t="str">
        <f t="shared" si="6"/>
        <v>-</v>
      </c>
      <c r="M51" s="9">
        <f t="shared" si="7"/>
        <v>45</v>
      </c>
      <c r="N51" s="9" t="str">
        <f t="shared" si="8"/>
        <v>-</v>
      </c>
      <c r="O51" s="9" t="str">
        <f t="shared" si="10"/>
        <v>-</v>
      </c>
      <c r="P51" s="9" t="str">
        <f t="shared" si="11"/>
        <v>-</v>
      </c>
      <c r="Q51" s="9">
        <f t="shared" si="12"/>
        <v>50</v>
      </c>
      <c r="R51" s="9" t="str">
        <f t="shared" si="13"/>
        <v>-</v>
      </c>
      <c r="S51" s="29">
        <f t="shared" si="9"/>
        <v>5</v>
      </c>
    </row>
    <row r="52" spans="1:19">
      <c r="A52" s="7">
        <v>51</v>
      </c>
      <c r="B52" s="8" t="s">
        <v>76</v>
      </c>
      <c r="C52" s="7">
        <v>60</v>
      </c>
      <c r="D52" s="7">
        <f t="shared" si="15"/>
        <v>111</v>
      </c>
      <c r="E52" s="7" t="str">
        <f t="shared" si="14"/>
        <v>-</v>
      </c>
      <c r="F52" s="7">
        <f t="shared" si="0"/>
        <v>111</v>
      </c>
      <c r="G52" s="7" t="str">
        <f t="shared" si="1"/>
        <v>-</v>
      </c>
      <c r="H52" s="7">
        <f t="shared" si="2"/>
        <v>51</v>
      </c>
      <c r="I52" s="7">
        <f t="shared" si="3"/>
        <v>60</v>
      </c>
      <c r="J52" s="7" t="str">
        <f t="shared" si="4"/>
        <v>-</v>
      </c>
      <c r="K52" s="7" t="str">
        <f t="shared" si="5"/>
        <v>-</v>
      </c>
      <c r="L52" s="7" t="str">
        <f t="shared" si="6"/>
        <v>-</v>
      </c>
      <c r="M52" s="7" t="str">
        <f t="shared" si="7"/>
        <v>-</v>
      </c>
      <c r="N52" s="7">
        <f t="shared" si="8"/>
        <v>60</v>
      </c>
      <c r="O52" s="7" t="str">
        <f t="shared" si="10"/>
        <v>-</v>
      </c>
      <c r="P52" s="7" t="str">
        <f t="shared" si="11"/>
        <v>-</v>
      </c>
      <c r="Q52" s="7" t="str">
        <f t="shared" si="12"/>
        <v>-</v>
      </c>
      <c r="R52" s="7">
        <f t="shared" si="13"/>
        <v>51</v>
      </c>
      <c r="S52" s="31">
        <f t="shared" si="9"/>
        <v>5.8421052631578947</v>
      </c>
    </row>
    <row r="53" spans="1:19">
      <c r="A53" s="9">
        <v>52</v>
      </c>
      <c r="B53" s="10" t="s">
        <v>77</v>
      </c>
      <c r="C53" s="9">
        <v>49</v>
      </c>
      <c r="D53" s="9">
        <f t="shared" si="15"/>
        <v>101</v>
      </c>
      <c r="E53" s="9" t="str">
        <f t="shared" si="14"/>
        <v>-</v>
      </c>
      <c r="F53" s="9">
        <f t="shared" si="0"/>
        <v>101</v>
      </c>
      <c r="G53" s="9">
        <f t="shared" si="1"/>
        <v>52</v>
      </c>
      <c r="H53" s="9" t="str">
        <f t="shared" si="2"/>
        <v>-</v>
      </c>
      <c r="I53" s="9" t="str">
        <f t="shared" si="3"/>
        <v>-</v>
      </c>
      <c r="J53" s="9">
        <f t="shared" si="4"/>
        <v>49</v>
      </c>
      <c r="K53" s="9" t="str">
        <f t="shared" si="5"/>
        <v>-</v>
      </c>
      <c r="L53" s="9" t="str">
        <f t="shared" si="6"/>
        <v>-</v>
      </c>
      <c r="M53" s="9">
        <f t="shared" si="7"/>
        <v>49</v>
      </c>
      <c r="N53" s="9" t="str">
        <f t="shared" si="8"/>
        <v>-</v>
      </c>
      <c r="O53" s="9" t="str">
        <f t="shared" si="10"/>
        <v>-</v>
      </c>
      <c r="P53" s="9" t="str">
        <f t="shared" si="11"/>
        <v>-</v>
      </c>
      <c r="Q53" s="9">
        <f t="shared" si="12"/>
        <v>52</v>
      </c>
      <c r="R53" s="9" t="str">
        <f t="shared" si="13"/>
        <v>-</v>
      </c>
      <c r="S53" s="32">
        <f t="shared" si="9"/>
        <v>5.3157894736842106</v>
      </c>
    </row>
    <row r="54" spans="1:19">
      <c r="A54" s="7">
        <v>53</v>
      </c>
      <c r="B54" s="8" t="s">
        <v>78</v>
      </c>
      <c r="C54" s="7">
        <v>62</v>
      </c>
      <c r="D54" s="7">
        <f t="shared" si="15"/>
        <v>115</v>
      </c>
      <c r="E54" s="7" t="str">
        <f t="shared" si="14"/>
        <v>-</v>
      </c>
      <c r="F54" s="7">
        <f t="shared" si="0"/>
        <v>115</v>
      </c>
      <c r="G54" s="7" t="str">
        <f t="shared" si="1"/>
        <v>-</v>
      </c>
      <c r="H54" s="7">
        <f t="shared" si="2"/>
        <v>53</v>
      </c>
      <c r="I54" s="7">
        <f t="shared" si="3"/>
        <v>62</v>
      </c>
      <c r="J54" s="7" t="str">
        <f t="shared" si="4"/>
        <v>-</v>
      </c>
      <c r="K54" s="7" t="str">
        <f t="shared" si="5"/>
        <v>-</v>
      </c>
      <c r="L54" s="7" t="str">
        <f t="shared" si="6"/>
        <v>-</v>
      </c>
      <c r="M54" s="7" t="str">
        <f t="shared" si="7"/>
        <v>-</v>
      </c>
      <c r="N54" s="7">
        <f t="shared" si="8"/>
        <v>62</v>
      </c>
      <c r="O54" s="7" t="str">
        <f t="shared" si="10"/>
        <v>-</v>
      </c>
      <c r="P54" s="7" t="str">
        <f t="shared" si="11"/>
        <v>-</v>
      </c>
      <c r="Q54" s="7" t="str">
        <f t="shared" si="12"/>
        <v>-</v>
      </c>
      <c r="R54" s="7">
        <f t="shared" si="13"/>
        <v>53</v>
      </c>
      <c r="S54" s="31">
        <f t="shared" si="9"/>
        <v>6.0526315789473681</v>
      </c>
    </row>
    <row r="55" spans="1:19">
      <c r="A55" s="9">
        <v>54</v>
      </c>
      <c r="B55" s="10" t="s">
        <v>79</v>
      </c>
      <c r="C55" s="9">
        <v>55</v>
      </c>
      <c r="D55" s="9">
        <f t="shared" si="15"/>
        <v>109</v>
      </c>
      <c r="E55" s="9" t="str">
        <f t="shared" si="14"/>
        <v>-</v>
      </c>
      <c r="F55" s="9">
        <f t="shared" si="0"/>
        <v>109</v>
      </c>
      <c r="G55" s="9">
        <f t="shared" si="1"/>
        <v>54</v>
      </c>
      <c r="H55" s="9" t="str">
        <f t="shared" si="2"/>
        <v>-</v>
      </c>
      <c r="I55" s="9" t="str">
        <f t="shared" si="3"/>
        <v>-</v>
      </c>
      <c r="J55" s="9">
        <f t="shared" si="4"/>
        <v>55</v>
      </c>
      <c r="K55" s="9" t="str">
        <f t="shared" si="5"/>
        <v>-</v>
      </c>
      <c r="L55" s="9" t="str">
        <f t="shared" si="6"/>
        <v>-</v>
      </c>
      <c r="M55" s="9">
        <f t="shared" si="7"/>
        <v>55</v>
      </c>
      <c r="N55" s="9" t="str">
        <f t="shared" si="8"/>
        <v>-</v>
      </c>
      <c r="O55" s="9" t="str">
        <f t="shared" si="10"/>
        <v>-</v>
      </c>
      <c r="P55" s="9" t="str">
        <f t="shared" si="11"/>
        <v>-</v>
      </c>
      <c r="Q55" s="9">
        <f t="shared" si="12"/>
        <v>54</v>
      </c>
      <c r="R55" s="9" t="str">
        <f t="shared" si="13"/>
        <v>-</v>
      </c>
      <c r="S55" s="32">
        <f t="shared" si="9"/>
        <v>5.7368421052631575</v>
      </c>
    </row>
    <row r="56" spans="1:19">
      <c r="A56" s="4">
        <v>55</v>
      </c>
      <c r="B56" s="8" t="s">
        <v>80</v>
      </c>
      <c r="C56" s="4">
        <v>78</v>
      </c>
      <c r="D56" s="4">
        <f t="shared" si="15"/>
        <v>133</v>
      </c>
      <c r="E56" s="7" t="str">
        <f t="shared" si="14"/>
        <v>-</v>
      </c>
      <c r="F56" s="7">
        <f t="shared" si="0"/>
        <v>133</v>
      </c>
      <c r="G56" s="7" t="str">
        <f t="shared" si="1"/>
        <v>-</v>
      </c>
      <c r="H56" s="7">
        <f t="shared" si="2"/>
        <v>55</v>
      </c>
      <c r="I56" s="7">
        <f t="shared" si="3"/>
        <v>78</v>
      </c>
      <c r="J56" s="7" t="str">
        <f t="shared" si="4"/>
        <v>-</v>
      </c>
      <c r="K56" s="7" t="str">
        <f t="shared" si="5"/>
        <v>-</v>
      </c>
      <c r="L56" s="7" t="str">
        <f t="shared" si="6"/>
        <v>-</v>
      </c>
      <c r="M56" s="7" t="str">
        <f t="shared" si="7"/>
        <v>-</v>
      </c>
      <c r="N56" s="7">
        <f t="shared" si="8"/>
        <v>78</v>
      </c>
      <c r="O56" s="7" t="str">
        <f t="shared" si="10"/>
        <v>-</v>
      </c>
      <c r="P56" s="7" t="str">
        <f t="shared" si="11"/>
        <v>-</v>
      </c>
      <c r="Q56" s="7" t="str">
        <f t="shared" si="12"/>
        <v>-</v>
      </c>
      <c r="R56" s="7">
        <f t="shared" si="13"/>
        <v>55</v>
      </c>
      <c r="S56" s="29">
        <f t="shared" si="9"/>
        <v>7</v>
      </c>
    </row>
    <row r="57" spans="1:19">
      <c r="A57" s="4">
        <v>56</v>
      </c>
      <c r="B57" s="10" t="s">
        <v>81</v>
      </c>
      <c r="C57" s="4">
        <v>96</v>
      </c>
      <c r="D57" s="4">
        <f t="shared" si="15"/>
        <v>152</v>
      </c>
      <c r="E57" s="9">
        <f t="shared" si="14"/>
        <v>152</v>
      </c>
      <c r="F57" s="9" t="str">
        <f t="shared" si="0"/>
        <v>-</v>
      </c>
      <c r="G57" s="9">
        <f t="shared" si="1"/>
        <v>56</v>
      </c>
      <c r="H57" s="9" t="str">
        <f t="shared" si="2"/>
        <v>-</v>
      </c>
      <c r="I57" s="9">
        <f t="shared" si="3"/>
        <v>96</v>
      </c>
      <c r="J57" s="9" t="str">
        <f t="shared" si="4"/>
        <v>-</v>
      </c>
      <c r="K57" s="9">
        <f t="shared" si="5"/>
        <v>96</v>
      </c>
      <c r="L57" s="9" t="str">
        <f t="shared" si="6"/>
        <v>-</v>
      </c>
      <c r="M57" s="9" t="str">
        <f t="shared" si="7"/>
        <v>-</v>
      </c>
      <c r="N57" s="9" t="str">
        <f t="shared" si="8"/>
        <v>-</v>
      </c>
      <c r="O57" s="9">
        <f t="shared" si="10"/>
        <v>56</v>
      </c>
      <c r="P57" s="9" t="str">
        <f t="shared" si="11"/>
        <v>-</v>
      </c>
      <c r="Q57" s="9" t="str">
        <f t="shared" si="12"/>
        <v>-</v>
      </c>
      <c r="R57" s="9" t="str">
        <f t="shared" si="13"/>
        <v>-</v>
      </c>
      <c r="S57" s="29">
        <f t="shared" si="9"/>
        <v>8</v>
      </c>
    </row>
    <row r="58" spans="1:19">
      <c r="A58" s="7">
        <v>57</v>
      </c>
      <c r="B58" s="8" t="s">
        <v>82</v>
      </c>
      <c r="C58" s="7">
        <v>29</v>
      </c>
      <c r="D58" s="7">
        <f t="shared" si="15"/>
        <v>86</v>
      </c>
      <c r="E58" s="7">
        <f t="shared" si="14"/>
        <v>86</v>
      </c>
      <c r="F58" s="7" t="str">
        <f t="shared" si="0"/>
        <v>-</v>
      </c>
      <c r="G58" s="7" t="str">
        <f t="shared" si="1"/>
        <v>-</v>
      </c>
      <c r="H58" s="7">
        <f t="shared" si="2"/>
        <v>57</v>
      </c>
      <c r="I58" s="7" t="str">
        <f t="shared" si="3"/>
        <v>-</v>
      </c>
      <c r="J58" s="7">
        <f t="shared" si="4"/>
        <v>29</v>
      </c>
      <c r="K58" s="7" t="str">
        <f t="shared" si="5"/>
        <v>-</v>
      </c>
      <c r="L58" s="7">
        <f t="shared" si="6"/>
        <v>29</v>
      </c>
      <c r="M58" s="7" t="str">
        <f t="shared" si="7"/>
        <v>-</v>
      </c>
      <c r="N58" s="7" t="str">
        <f t="shared" si="8"/>
        <v>-</v>
      </c>
      <c r="O58" s="7" t="str">
        <f t="shared" si="10"/>
        <v>-</v>
      </c>
      <c r="P58" s="7">
        <f t="shared" si="11"/>
        <v>57</v>
      </c>
      <c r="Q58" s="7" t="str">
        <f t="shared" si="12"/>
        <v>-</v>
      </c>
      <c r="R58" s="7" t="str">
        <f t="shared" si="13"/>
        <v>-</v>
      </c>
      <c r="S58" s="31">
        <f t="shared" si="9"/>
        <v>4.5263157894736841</v>
      </c>
    </row>
    <row r="59" spans="1:19">
      <c r="A59" s="9">
        <v>58</v>
      </c>
      <c r="B59" s="10" t="s">
        <v>83</v>
      </c>
      <c r="C59" s="9">
        <v>22</v>
      </c>
      <c r="D59" s="9">
        <f t="shared" si="15"/>
        <v>80</v>
      </c>
      <c r="E59" s="9">
        <f t="shared" si="14"/>
        <v>80</v>
      </c>
      <c r="F59" s="9" t="str">
        <f t="shared" si="0"/>
        <v>-</v>
      </c>
      <c r="G59" s="9">
        <f t="shared" si="1"/>
        <v>58</v>
      </c>
      <c r="H59" s="9" t="str">
        <f t="shared" si="2"/>
        <v>-</v>
      </c>
      <c r="I59" s="9">
        <f t="shared" si="3"/>
        <v>22</v>
      </c>
      <c r="J59" s="9" t="str">
        <f t="shared" si="4"/>
        <v>-</v>
      </c>
      <c r="K59" s="9">
        <f t="shared" si="5"/>
        <v>22</v>
      </c>
      <c r="L59" s="9" t="str">
        <f t="shared" si="6"/>
        <v>-</v>
      </c>
      <c r="M59" s="9" t="str">
        <f t="shared" si="7"/>
        <v>-</v>
      </c>
      <c r="N59" s="9" t="str">
        <f t="shared" si="8"/>
        <v>-</v>
      </c>
      <c r="O59" s="9">
        <f t="shared" si="10"/>
        <v>58</v>
      </c>
      <c r="P59" s="9" t="str">
        <f t="shared" si="11"/>
        <v>-</v>
      </c>
      <c r="Q59" s="9" t="str">
        <f t="shared" si="12"/>
        <v>-</v>
      </c>
      <c r="R59" s="9" t="str">
        <f t="shared" si="13"/>
        <v>-</v>
      </c>
      <c r="S59" s="32">
        <f t="shared" si="9"/>
        <v>4.2105263157894735</v>
      </c>
    </row>
    <row r="60" spans="1:19">
      <c r="A60" s="7">
        <v>59</v>
      </c>
      <c r="B60" s="8" t="s">
        <v>84</v>
      </c>
      <c r="C60" s="7">
        <v>24</v>
      </c>
      <c r="D60" s="7">
        <f t="shared" si="15"/>
        <v>83</v>
      </c>
      <c r="E60" s="7" t="str">
        <f t="shared" si="14"/>
        <v>-</v>
      </c>
      <c r="F60" s="7">
        <f t="shared" si="0"/>
        <v>83</v>
      </c>
      <c r="G60" s="7" t="str">
        <f t="shared" si="1"/>
        <v>-</v>
      </c>
      <c r="H60" s="7">
        <f t="shared" si="2"/>
        <v>59</v>
      </c>
      <c r="I60" s="7">
        <f t="shared" si="3"/>
        <v>24</v>
      </c>
      <c r="J60" s="7" t="str">
        <f t="shared" si="4"/>
        <v>-</v>
      </c>
      <c r="K60" s="7" t="str">
        <f t="shared" si="5"/>
        <v>-</v>
      </c>
      <c r="L60" s="7" t="str">
        <f t="shared" si="6"/>
        <v>-</v>
      </c>
      <c r="M60" s="7" t="str">
        <f t="shared" si="7"/>
        <v>-</v>
      </c>
      <c r="N60" s="7">
        <f t="shared" si="8"/>
        <v>24</v>
      </c>
      <c r="O60" s="7" t="str">
        <f t="shared" si="10"/>
        <v>-</v>
      </c>
      <c r="P60" s="7" t="str">
        <f t="shared" si="11"/>
        <v>-</v>
      </c>
      <c r="Q60" s="7" t="str">
        <f t="shared" si="12"/>
        <v>-</v>
      </c>
      <c r="R60" s="7">
        <f t="shared" si="13"/>
        <v>59</v>
      </c>
      <c r="S60" s="31">
        <f t="shared" si="9"/>
        <v>4.3684210526315788</v>
      </c>
    </row>
    <row r="61" spans="1:19">
      <c r="A61" s="9">
        <v>60</v>
      </c>
      <c r="B61" s="10" t="s">
        <v>85</v>
      </c>
      <c r="C61" s="9">
        <v>13</v>
      </c>
      <c r="D61" s="9">
        <f t="shared" si="15"/>
        <v>73</v>
      </c>
      <c r="E61" s="9" t="str">
        <f t="shared" si="14"/>
        <v>-</v>
      </c>
      <c r="F61" s="9">
        <f t="shared" si="0"/>
        <v>73</v>
      </c>
      <c r="G61" s="9">
        <f t="shared" si="1"/>
        <v>60</v>
      </c>
      <c r="H61" s="9" t="str">
        <f t="shared" si="2"/>
        <v>-</v>
      </c>
      <c r="I61" s="9" t="str">
        <f t="shared" si="3"/>
        <v>-</v>
      </c>
      <c r="J61" s="9">
        <f t="shared" si="4"/>
        <v>13</v>
      </c>
      <c r="K61" s="9" t="str">
        <f t="shared" si="5"/>
        <v>-</v>
      </c>
      <c r="L61" s="9" t="str">
        <f t="shared" si="6"/>
        <v>-</v>
      </c>
      <c r="M61" s="9">
        <f t="shared" si="7"/>
        <v>13</v>
      </c>
      <c r="N61" s="9" t="str">
        <f t="shared" si="8"/>
        <v>-</v>
      </c>
      <c r="O61" s="9" t="str">
        <f t="shared" si="10"/>
        <v>-</v>
      </c>
      <c r="P61" s="9" t="str">
        <f t="shared" si="11"/>
        <v>-</v>
      </c>
      <c r="Q61" s="9">
        <f t="shared" si="12"/>
        <v>60</v>
      </c>
      <c r="R61" s="9" t="str">
        <f t="shared" si="13"/>
        <v>-</v>
      </c>
      <c r="S61" s="32">
        <f t="shared" si="9"/>
        <v>3.8421052631578947</v>
      </c>
    </row>
    <row r="62" spans="1:19">
      <c r="A62" s="7">
        <v>61</v>
      </c>
      <c r="B62" s="8" t="s">
        <v>86</v>
      </c>
      <c r="C62" s="7">
        <v>14</v>
      </c>
      <c r="D62" s="7">
        <f t="shared" si="15"/>
        <v>75</v>
      </c>
      <c r="E62" s="7" t="str">
        <f t="shared" si="14"/>
        <v>-</v>
      </c>
      <c r="F62" s="7">
        <f t="shared" si="0"/>
        <v>75</v>
      </c>
      <c r="G62" s="7" t="str">
        <f t="shared" si="1"/>
        <v>-</v>
      </c>
      <c r="H62" s="7">
        <f t="shared" si="2"/>
        <v>61</v>
      </c>
      <c r="I62" s="7">
        <f t="shared" si="3"/>
        <v>14</v>
      </c>
      <c r="J62" s="7" t="str">
        <f t="shared" si="4"/>
        <v>-</v>
      </c>
      <c r="K62" s="7" t="str">
        <f t="shared" si="5"/>
        <v>-</v>
      </c>
      <c r="L62" s="7" t="str">
        <f t="shared" si="6"/>
        <v>-</v>
      </c>
      <c r="M62" s="7" t="str">
        <f t="shared" si="7"/>
        <v>-</v>
      </c>
      <c r="N62" s="7">
        <f t="shared" si="8"/>
        <v>14</v>
      </c>
      <c r="O62" s="7" t="str">
        <f t="shared" si="10"/>
        <v>-</v>
      </c>
      <c r="P62" s="7" t="str">
        <f t="shared" si="11"/>
        <v>-</v>
      </c>
      <c r="Q62" s="7" t="str">
        <f t="shared" si="12"/>
        <v>-</v>
      </c>
      <c r="R62" s="7">
        <f t="shared" si="13"/>
        <v>61</v>
      </c>
      <c r="S62" s="31">
        <f t="shared" si="9"/>
        <v>3.9473684210526314</v>
      </c>
    </row>
    <row r="63" spans="1:19">
      <c r="A63" s="9">
        <v>62</v>
      </c>
      <c r="B63" s="10" t="s">
        <v>87</v>
      </c>
      <c r="C63" s="9">
        <v>11</v>
      </c>
      <c r="D63" s="9">
        <f t="shared" si="15"/>
        <v>73</v>
      </c>
      <c r="E63" s="9" t="str">
        <f t="shared" si="14"/>
        <v>-</v>
      </c>
      <c r="F63" s="9">
        <f t="shared" si="0"/>
        <v>73</v>
      </c>
      <c r="G63" s="9">
        <f t="shared" si="1"/>
        <v>62</v>
      </c>
      <c r="H63" s="9" t="str">
        <f t="shared" si="2"/>
        <v>-</v>
      </c>
      <c r="I63" s="9" t="str">
        <f t="shared" si="3"/>
        <v>-</v>
      </c>
      <c r="J63" s="9">
        <f t="shared" si="4"/>
        <v>11</v>
      </c>
      <c r="K63" s="9" t="str">
        <f t="shared" si="5"/>
        <v>-</v>
      </c>
      <c r="L63" s="9" t="str">
        <f t="shared" si="6"/>
        <v>-</v>
      </c>
      <c r="M63" s="9">
        <f t="shared" si="7"/>
        <v>11</v>
      </c>
      <c r="N63" s="9" t="str">
        <f t="shared" si="8"/>
        <v>-</v>
      </c>
      <c r="O63" s="9" t="str">
        <f t="shared" si="10"/>
        <v>-</v>
      </c>
      <c r="P63" s="9" t="str">
        <f t="shared" si="11"/>
        <v>-</v>
      </c>
      <c r="Q63" s="9">
        <f t="shared" si="12"/>
        <v>62</v>
      </c>
      <c r="R63" s="9" t="str">
        <f t="shared" si="13"/>
        <v>-</v>
      </c>
      <c r="S63" s="32">
        <f t="shared" si="9"/>
        <v>3.8421052631578947</v>
      </c>
    </row>
    <row r="64" spans="1:19">
      <c r="A64" s="7">
        <v>63</v>
      </c>
      <c r="B64" s="8" t="s">
        <v>88</v>
      </c>
      <c r="C64" s="7">
        <v>11</v>
      </c>
      <c r="D64" s="7">
        <f t="shared" si="15"/>
        <v>74</v>
      </c>
      <c r="E64" s="7">
        <f t="shared" si="14"/>
        <v>74</v>
      </c>
      <c r="F64" s="7" t="str">
        <f t="shared" si="0"/>
        <v>-</v>
      </c>
      <c r="G64" s="7" t="str">
        <f t="shared" si="1"/>
        <v>-</v>
      </c>
      <c r="H64" s="7">
        <f t="shared" si="2"/>
        <v>63</v>
      </c>
      <c r="I64" s="7" t="str">
        <f t="shared" si="3"/>
        <v>-</v>
      </c>
      <c r="J64" s="7">
        <f t="shared" si="4"/>
        <v>11</v>
      </c>
      <c r="K64" s="7" t="str">
        <f t="shared" si="5"/>
        <v>-</v>
      </c>
      <c r="L64" s="7">
        <f t="shared" si="6"/>
        <v>11</v>
      </c>
      <c r="M64" s="7" t="str">
        <f t="shared" si="7"/>
        <v>-</v>
      </c>
      <c r="N64" s="7" t="str">
        <f t="shared" si="8"/>
        <v>-</v>
      </c>
      <c r="O64" s="7" t="str">
        <f t="shared" si="10"/>
        <v>-</v>
      </c>
      <c r="P64" s="7">
        <f t="shared" si="11"/>
        <v>63</v>
      </c>
      <c r="Q64" s="7" t="str">
        <f t="shared" si="12"/>
        <v>-</v>
      </c>
      <c r="R64" s="7" t="str">
        <f t="shared" si="13"/>
        <v>-</v>
      </c>
      <c r="S64" s="31">
        <f t="shared" si="9"/>
        <v>3.8947368421052633</v>
      </c>
    </row>
    <row r="65" spans="1:19">
      <c r="A65" s="9">
        <v>64</v>
      </c>
      <c r="B65" s="10" t="s">
        <v>89</v>
      </c>
      <c r="C65" s="9">
        <v>18</v>
      </c>
      <c r="D65" s="9">
        <f t="shared" si="15"/>
        <v>82</v>
      </c>
      <c r="E65" s="9">
        <f t="shared" si="14"/>
        <v>82</v>
      </c>
      <c r="F65" s="9" t="str">
        <f t="shared" si="0"/>
        <v>-</v>
      </c>
      <c r="G65" s="9">
        <f t="shared" si="1"/>
        <v>64</v>
      </c>
      <c r="H65" s="9" t="str">
        <f t="shared" si="2"/>
        <v>-</v>
      </c>
      <c r="I65" s="9">
        <f t="shared" si="3"/>
        <v>18</v>
      </c>
      <c r="J65" s="9" t="str">
        <f t="shared" si="4"/>
        <v>-</v>
      </c>
      <c r="K65" s="9">
        <f t="shared" si="5"/>
        <v>18</v>
      </c>
      <c r="L65" s="9" t="str">
        <f t="shared" si="6"/>
        <v>-</v>
      </c>
      <c r="M65" s="9" t="str">
        <f t="shared" si="7"/>
        <v>-</v>
      </c>
      <c r="N65" s="9" t="str">
        <f t="shared" si="8"/>
        <v>-</v>
      </c>
      <c r="O65" s="9">
        <f t="shared" si="10"/>
        <v>64</v>
      </c>
      <c r="P65" s="9" t="str">
        <f t="shared" si="11"/>
        <v>-</v>
      </c>
      <c r="Q65" s="9" t="str">
        <f t="shared" si="12"/>
        <v>-</v>
      </c>
      <c r="R65" s="9" t="str">
        <f t="shared" si="13"/>
        <v>-</v>
      </c>
      <c r="S65" s="32">
        <f t="shared" si="9"/>
        <v>4.3157894736842106</v>
      </c>
    </row>
    <row r="66" spans="1:19">
      <c r="A66" s="7">
        <v>65</v>
      </c>
      <c r="B66" s="8" t="s">
        <v>90</v>
      </c>
      <c r="C66" s="7">
        <v>12</v>
      </c>
      <c r="D66" s="7">
        <f t="shared" si="15"/>
        <v>77</v>
      </c>
      <c r="E66" s="7" t="str">
        <f t="shared" si="14"/>
        <v>-</v>
      </c>
      <c r="F66" s="7">
        <f t="shared" si="0"/>
        <v>77</v>
      </c>
      <c r="G66" s="7" t="str">
        <f t="shared" si="1"/>
        <v>-</v>
      </c>
      <c r="H66" s="7">
        <f t="shared" si="2"/>
        <v>65</v>
      </c>
      <c r="I66" s="7">
        <f t="shared" si="3"/>
        <v>12</v>
      </c>
      <c r="J66" s="7" t="str">
        <f t="shared" si="4"/>
        <v>-</v>
      </c>
      <c r="K66" s="7" t="str">
        <f t="shared" si="5"/>
        <v>-</v>
      </c>
      <c r="L66" s="7" t="str">
        <f t="shared" si="6"/>
        <v>-</v>
      </c>
      <c r="M66" s="7" t="str">
        <f t="shared" si="7"/>
        <v>-</v>
      </c>
      <c r="N66" s="7">
        <f t="shared" si="8"/>
        <v>12</v>
      </c>
      <c r="O66" s="7" t="str">
        <f t="shared" si="10"/>
        <v>-</v>
      </c>
      <c r="P66" s="7" t="str">
        <f t="shared" si="11"/>
        <v>-</v>
      </c>
      <c r="Q66" s="7" t="str">
        <f t="shared" si="12"/>
        <v>-</v>
      </c>
      <c r="R66" s="7">
        <f t="shared" si="13"/>
        <v>65</v>
      </c>
      <c r="S66" s="31">
        <f t="shared" si="9"/>
        <v>4.0526315789473681</v>
      </c>
    </row>
    <row r="67" spans="1:19">
      <c r="A67" s="9">
        <v>66</v>
      </c>
      <c r="B67" s="10" t="s">
        <v>91</v>
      </c>
      <c r="C67" s="9">
        <v>12</v>
      </c>
      <c r="D67" s="9">
        <f t="shared" si="15"/>
        <v>78</v>
      </c>
      <c r="E67" s="9">
        <f t="shared" si="14"/>
        <v>78</v>
      </c>
      <c r="F67" s="9" t="str">
        <f t="shared" ref="F67:F115" si="16">IF(MOD(D67,2)=0,"-",D67)</f>
        <v>-</v>
      </c>
      <c r="G67" s="9">
        <f t="shared" ref="G67:G115" si="17">IF(MOD(A67,2)=0,A67,"-")</f>
        <v>66</v>
      </c>
      <c r="H67" s="9" t="str">
        <f t="shared" ref="H67:H115" si="18">IF(MOD(A67,2)=0,"-",A67)</f>
        <v>-</v>
      </c>
      <c r="I67" s="9">
        <f t="shared" ref="I67:I115" si="19">IF(MOD(C67,2)=0,C67,"-")</f>
        <v>12</v>
      </c>
      <c r="J67" s="9" t="str">
        <f t="shared" ref="J67:J115" si="20">IF(MOD(C67,2)=0,"-",C67)</f>
        <v>-</v>
      </c>
      <c r="K67" s="9">
        <f t="shared" ref="K67:K115" si="21">IF(AND(MOD(A67,2)=0,MOD(C67,2)=0),C67,"-")</f>
        <v>12</v>
      </c>
      <c r="L67" s="9" t="str">
        <f t="shared" ref="L67:L115" si="22">IF(AND(MOD(A67,2)&gt;0,MOD(C67,2)&gt;0),C67,"-")</f>
        <v>-</v>
      </c>
      <c r="M67" s="9" t="str">
        <f t="shared" ref="M67:M115" si="23">IF(AND(MOD(A67,2)=0,MOD(C67,2)&gt;0),C67,"-")</f>
        <v>-</v>
      </c>
      <c r="N67" s="9" t="str">
        <f t="shared" ref="N67:N115" si="24">IF(AND(MOD(A67,2)&gt;0,MOD(C67,2)=0),C67,"-")</f>
        <v>-</v>
      </c>
      <c r="O67" s="9">
        <f t="shared" si="10"/>
        <v>66</v>
      </c>
      <c r="P67" s="9" t="str">
        <f t="shared" si="11"/>
        <v>-</v>
      </c>
      <c r="Q67" s="9" t="str">
        <f t="shared" si="12"/>
        <v>-</v>
      </c>
      <c r="R67" s="9" t="str">
        <f t="shared" si="13"/>
        <v>-</v>
      </c>
      <c r="S67" s="32">
        <f t="shared" ref="S67:S115" si="25">D67/19</f>
        <v>4.1052631578947372</v>
      </c>
    </row>
    <row r="68" spans="1:19">
      <c r="A68" s="7">
        <v>67</v>
      </c>
      <c r="B68" s="8" t="s">
        <v>92</v>
      </c>
      <c r="C68" s="7">
        <v>30</v>
      </c>
      <c r="D68" s="7">
        <f t="shared" si="15"/>
        <v>97</v>
      </c>
      <c r="E68" s="7" t="str">
        <f t="shared" si="14"/>
        <v>-</v>
      </c>
      <c r="F68" s="7">
        <f t="shared" si="16"/>
        <v>97</v>
      </c>
      <c r="G68" s="7" t="str">
        <f t="shared" si="17"/>
        <v>-</v>
      </c>
      <c r="H68" s="7">
        <f t="shared" si="18"/>
        <v>67</v>
      </c>
      <c r="I68" s="7">
        <f t="shared" si="19"/>
        <v>30</v>
      </c>
      <c r="J68" s="7" t="str">
        <f t="shared" si="20"/>
        <v>-</v>
      </c>
      <c r="K68" s="7" t="str">
        <f t="shared" si="21"/>
        <v>-</v>
      </c>
      <c r="L68" s="7" t="str">
        <f t="shared" si="22"/>
        <v>-</v>
      </c>
      <c r="M68" s="7" t="str">
        <f t="shared" si="23"/>
        <v>-</v>
      </c>
      <c r="N68" s="7">
        <f t="shared" si="24"/>
        <v>30</v>
      </c>
      <c r="O68" s="7" t="str">
        <f t="shared" ref="O68:O115" si="26">IF(AND(MOD(A68,2)=0,MOD(C68,2)=0),A68,"-")</f>
        <v>-</v>
      </c>
      <c r="P68" s="7" t="str">
        <f t="shared" ref="P68:P115" si="27">IF(AND(MOD(A68,2)&gt;0,MOD(C68,2)&gt;0),A68,"-")</f>
        <v>-</v>
      </c>
      <c r="Q68" s="7" t="str">
        <f t="shared" ref="Q68:Q115" si="28">IF(AND(MOD(A68,2)=0,MOD(C68,2)&gt;0),A68,"-")</f>
        <v>-</v>
      </c>
      <c r="R68" s="7">
        <f t="shared" ref="R68:R115" si="29">IF(AND(MOD(A68,2)&gt;0,MOD(C68,2)=0),A68,"-")</f>
        <v>67</v>
      </c>
      <c r="S68" s="31">
        <f t="shared" si="25"/>
        <v>5.1052631578947372</v>
      </c>
    </row>
    <row r="69" spans="1:19">
      <c r="A69" s="9">
        <v>68</v>
      </c>
      <c r="B69" s="10" t="s">
        <v>93</v>
      </c>
      <c r="C69" s="9">
        <v>52</v>
      </c>
      <c r="D69" s="9">
        <f t="shared" si="15"/>
        <v>120</v>
      </c>
      <c r="E69" s="9">
        <f t="shared" ref="E69:E115" si="30">IF(MOD(D69,2)=0,D69,"-")</f>
        <v>120</v>
      </c>
      <c r="F69" s="9" t="str">
        <f t="shared" si="16"/>
        <v>-</v>
      </c>
      <c r="G69" s="9">
        <f t="shared" si="17"/>
        <v>68</v>
      </c>
      <c r="H69" s="9" t="str">
        <f t="shared" si="18"/>
        <v>-</v>
      </c>
      <c r="I69" s="9">
        <f t="shared" si="19"/>
        <v>52</v>
      </c>
      <c r="J69" s="9" t="str">
        <f t="shared" si="20"/>
        <v>-</v>
      </c>
      <c r="K69" s="9">
        <f t="shared" si="21"/>
        <v>52</v>
      </c>
      <c r="L69" s="9" t="str">
        <f t="shared" si="22"/>
        <v>-</v>
      </c>
      <c r="M69" s="9" t="str">
        <f t="shared" si="23"/>
        <v>-</v>
      </c>
      <c r="N69" s="9" t="str">
        <f t="shared" si="24"/>
        <v>-</v>
      </c>
      <c r="O69" s="9">
        <f t="shared" si="26"/>
        <v>68</v>
      </c>
      <c r="P69" s="9" t="str">
        <f t="shared" si="27"/>
        <v>-</v>
      </c>
      <c r="Q69" s="9" t="str">
        <f t="shared" si="28"/>
        <v>-</v>
      </c>
      <c r="R69" s="9" t="str">
        <f t="shared" si="29"/>
        <v>-</v>
      </c>
      <c r="S69" s="32">
        <f t="shared" si="25"/>
        <v>6.3157894736842106</v>
      </c>
    </row>
    <row r="70" spans="1:19">
      <c r="A70" s="7">
        <v>69</v>
      </c>
      <c r="B70" s="8" t="s">
        <v>94</v>
      </c>
      <c r="C70" s="7">
        <v>52</v>
      </c>
      <c r="D70" s="7">
        <f t="shared" si="15"/>
        <v>121</v>
      </c>
      <c r="E70" s="7" t="str">
        <f t="shared" si="30"/>
        <v>-</v>
      </c>
      <c r="F70" s="7">
        <f t="shared" si="16"/>
        <v>121</v>
      </c>
      <c r="G70" s="7" t="str">
        <f t="shared" si="17"/>
        <v>-</v>
      </c>
      <c r="H70" s="7">
        <f t="shared" si="18"/>
        <v>69</v>
      </c>
      <c r="I70" s="7">
        <f t="shared" si="19"/>
        <v>52</v>
      </c>
      <c r="J70" s="7" t="str">
        <f t="shared" si="20"/>
        <v>-</v>
      </c>
      <c r="K70" s="7" t="str">
        <f t="shared" si="21"/>
        <v>-</v>
      </c>
      <c r="L70" s="7" t="str">
        <f t="shared" si="22"/>
        <v>-</v>
      </c>
      <c r="M70" s="7" t="str">
        <f t="shared" si="23"/>
        <v>-</v>
      </c>
      <c r="N70" s="7">
        <f t="shared" si="24"/>
        <v>52</v>
      </c>
      <c r="O70" s="7" t="str">
        <f t="shared" si="26"/>
        <v>-</v>
      </c>
      <c r="P70" s="7" t="str">
        <f t="shared" si="27"/>
        <v>-</v>
      </c>
      <c r="Q70" s="7" t="str">
        <f t="shared" si="28"/>
        <v>-</v>
      </c>
      <c r="R70" s="7">
        <f t="shared" si="29"/>
        <v>69</v>
      </c>
      <c r="S70" s="31">
        <f t="shared" si="25"/>
        <v>6.3684210526315788</v>
      </c>
    </row>
    <row r="71" spans="1:19">
      <c r="A71" s="4">
        <v>70</v>
      </c>
      <c r="B71" s="10" t="s">
        <v>95</v>
      </c>
      <c r="C71" s="4">
        <v>44</v>
      </c>
      <c r="D71" s="4">
        <f t="shared" ref="D71:D115" si="31">A71+C71</f>
        <v>114</v>
      </c>
      <c r="E71" s="9">
        <f t="shared" si="30"/>
        <v>114</v>
      </c>
      <c r="F71" s="9" t="str">
        <f t="shared" si="16"/>
        <v>-</v>
      </c>
      <c r="G71" s="9">
        <f t="shared" si="17"/>
        <v>70</v>
      </c>
      <c r="H71" s="9" t="str">
        <f t="shared" si="18"/>
        <v>-</v>
      </c>
      <c r="I71" s="9">
        <f t="shared" si="19"/>
        <v>44</v>
      </c>
      <c r="J71" s="9" t="str">
        <f t="shared" si="20"/>
        <v>-</v>
      </c>
      <c r="K71" s="9">
        <f t="shared" si="21"/>
        <v>44</v>
      </c>
      <c r="L71" s="9" t="str">
        <f t="shared" si="22"/>
        <v>-</v>
      </c>
      <c r="M71" s="9" t="str">
        <f t="shared" si="23"/>
        <v>-</v>
      </c>
      <c r="N71" s="9" t="str">
        <f t="shared" si="24"/>
        <v>-</v>
      </c>
      <c r="O71" s="9">
        <f t="shared" si="26"/>
        <v>70</v>
      </c>
      <c r="P71" s="9" t="str">
        <f t="shared" si="27"/>
        <v>-</v>
      </c>
      <c r="Q71" s="9" t="str">
        <f t="shared" si="28"/>
        <v>-</v>
      </c>
      <c r="R71" s="9" t="str">
        <f t="shared" si="29"/>
        <v>-</v>
      </c>
      <c r="S71" s="29">
        <f t="shared" si="25"/>
        <v>6</v>
      </c>
    </row>
    <row r="72" spans="1:19">
      <c r="A72" s="7">
        <v>71</v>
      </c>
      <c r="B72" s="8" t="s">
        <v>96</v>
      </c>
      <c r="C72" s="7">
        <v>28</v>
      </c>
      <c r="D72" s="7">
        <f t="shared" si="31"/>
        <v>99</v>
      </c>
      <c r="E72" s="7" t="str">
        <f t="shared" si="30"/>
        <v>-</v>
      </c>
      <c r="F72" s="7">
        <f t="shared" si="16"/>
        <v>99</v>
      </c>
      <c r="G72" s="7" t="str">
        <f t="shared" si="17"/>
        <v>-</v>
      </c>
      <c r="H72" s="7">
        <f t="shared" si="18"/>
        <v>71</v>
      </c>
      <c r="I72" s="7">
        <f t="shared" si="19"/>
        <v>28</v>
      </c>
      <c r="J72" s="7" t="str">
        <f t="shared" si="20"/>
        <v>-</v>
      </c>
      <c r="K72" s="7" t="str">
        <f t="shared" si="21"/>
        <v>-</v>
      </c>
      <c r="L72" s="7" t="str">
        <f t="shared" si="22"/>
        <v>-</v>
      </c>
      <c r="M72" s="7" t="str">
        <f t="shared" si="23"/>
        <v>-</v>
      </c>
      <c r="N72" s="7">
        <f t="shared" si="24"/>
        <v>28</v>
      </c>
      <c r="O72" s="7" t="str">
        <f t="shared" si="26"/>
        <v>-</v>
      </c>
      <c r="P72" s="7" t="str">
        <f t="shared" si="27"/>
        <v>-</v>
      </c>
      <c r="Q72" s="7" t="str">
        <f t="shared" si="28"/>
        <v>-</v>
      </c>
      <c r="R72" s="7">
        <f t="shared" si="29"/>
        <v>71</v>
      </c>
      <c r="S72" s="31">
        <f t="shared" si="25"/>
        <v>5.2105263157894735</v>
      </c>
    </row>
    <row r="73" spans="1:19">
      <c r="A73" s="9">
        <v>72</v>
      </c>
      <c r="B73" s="10" t="s">
        <v>97</v>
      </c>
      <c r="C73" s="9">
        <v>28</v>
      </c>
      <c r="D73" s="9">
        <f t="shared" si="31"/>
        <v>100</v>
      </c>
      <c r="E73" s="9">
        <f t="shared" si="30"/>
        <v>100</v>
      </c>
      <c r="F73" s="9" t="str">
        <f t="shared" si="16"/>
        <v>-</v>
      </c>
      <c r="G73" s="9">
        <f t="shared" si="17"/>
        <v>72</v>
      </c>
      <c r="H73" s="9" t="str">
        <f t="shared" si="18"/>
        <v>-</v>
      </c>
      <c r="I73" s="9">
        <f t="shared" si="19"/>
        <v>28</v>
      </c>
      <c r="J73" s="9" t="str">
        <f t="shared" si="20"/>
        <v>-</v>
      </c>
      <c r="K73" s="9">
        <f t="shared" si="21"/>
        <v>28</v>
      </c>
      <c r="L73" s="9" t="str">
        <f t="shared" si="22"/>
        <v>-</v>
      </c>
      <c r="M73" s="9" t="str">
        <f t="shared" si="23"/>
        <v>-</v>
      </c>
      <c r="N73" s="9" t="str">
        <f t="shared" si="24"/>
        <v>-</v>
      </c>
      <c r="O73" s="9">
        <f t="shared" si="26"/>
        <v>72</v>
      </c>
      <c r="P73" s="9" t="str">
        <f t="shared" si="27"/>
        <v>-</v>
      </c>
      <c r="Q73" s="9" t="str">
        <f t="shared" si="28"/>
        <v>-</v>
      </c>
      <c r="R73" s="9" t="str">
        <f t="shared" si="29"/>
        <v>-</v>
      </c>
      <c r="S73" s="32">
        <f t="shared" si="25"/>
        <v>5.2631578947368425</v>
      </c>
    </row>
    <row r="74" spans="1:19">
      <c r="A74" s="7">
        <v>73</v>
      </c>
      <c r="B74" s="8" t="s">
        <v>98</v>
      </c>
      <c r="C74" s="7">
        <v>20</v>
      </c>
      <c r="D74" s="7">
        <f t="shared" si="31"/>
        <v>93</v>
      </c>
      <c r="E74" s="7" t="str">
        <f t="shared" si="30"/>
        <v>-</v>
      </c>
      <c r="F74" s="7">
        <f t="shared" si="16"/>
        <v>93</v>
      </c>
      <c r="G74" s="7" t="str">
        <f t="shared" si="17"/>
        <v>-</v>
      </c>
      <c r="H74" s="7">
        <f t="shared" si="18"/>
        <v>73</v>
      </c>
      <c r="I74" s="7">
        <f t="shared" si="19"/>
        <v>20</v>
      </c>
      <c r="J74" s="7" t="str">
        <f t="shared" si="20"/>
        <v>-</v>
      </c>
      <c r="K74" s="7" t="str">
        <f t="shared" si="21"/>
        <v>-</v>
      </c>
      <c r="L74" s="7" t="str">
        <f t="shared" si="22"/>
        <v>-</v>
      </c>
      <c r="M74" s="7" t="str">
        <f t="shared" si="23"/>
        <v>-</v>
      </c>
      <c r="N74" s="7">
        <f t="shared" si="24"/>
        <v>20</v>
      </c>
      <c r="O74" s="7" t="str">
        <f t="shared" si="26"/>
        <v>-</v>
      </c>
      <c r="P74" s="7" t="str">
        <f t="shared" si="27"/>
        <v>-</v>
      </c>
      <c r="Q74" s="7" t="str">
        <f t="shared" si="28"/>
        <v>-</v>
      </c>
      <c r="R74" s="7">
        <f t="shared" si="29"/>
        <v>73</v>
      </c>
      <c r="S74" s="31">
        <f t="shared" si="25"/>
        <v>4.8947368421052628</v>
      </c>
    </row>
    <row r="75" spans="1:19">
      <c r="A75" s="9">
        <v>74</v>
      </c>
      <c r="B75" s="10" t="s">
        <v>99</v>
      </c>
      <c r="C75" s="9">
        <v>56</v>
      </c>
      <c r="D75" s="9">
        <f t="shared" si="31"/>
        <v>130</v>
      </c>
      <c r="E75" s="9">
        <f t="shared" si="30"/>
        <v>130</v>
      </c>
      <c r="F75" s="9" t="str">
        <f t="shared" si="16"/>
        <v>-</v>
      </c>
      <c r="G75" s="9">
        <f t="shared" si="17"/>
        <v>74</v>
      </c>
      <c r="H75" s="9" t="str">
        <f t="shared" si="18"/>
        <v>-</v>
      </c>
      <c r="I75" s="9">
        <f t="shared" si="19"/>
        <v>56</v>
      </c>
      <c r="J75" s="9" t="str">
        <f t="shared" si="20"/>
        <v>-</v>
      </c>
      <c r="K75" s="9">
        <f t="shared" si="21"/>
        <v>56</v>
      </c>
      <c r="L75" s="9" t="str">
        <f t="shared" si="22"/>
        <v>-</v>
      </c>
      <c r="M75" s="9" t="str">
        <f t="shared" si="23"/>
        <v>-</v>
      </c>
      <c r="N75" s="9" t="str">
        <f t="shared" si="24"/>
        <v>-</v>
      </c>
      <c r="O75" s="9">
        <f t="shared" si="26"/>
        <v>74</v>
      </c>
      <c r="P75" s="9" t="str">
        <f t="shared" si="27"/>
        <v>-</v>
      </c>
      <c r="Q75" s="9" t="str">
        <f t="shared" si="28"/>
        <v>-</v>
      </c>
      <c r="R75" s="9" t="str">
        <f t="shared" si="29"/>
        <v>-</v>
      </c>
      <c r="S75" s="32">
        <f t="shared" si="25"/>
        <v>6.8421052631578947</v>
      </c>
    </row>
    <row r="76" spans="1:19">
      <c r="A76" s="7">
        <v>75</v>
      </c>
      <c r="B76" s="8" t="s">
        <v>100</v>
      </c>
      <c r="C76" s="7">
        <v>40</v>
      </c>
      <c r="D76" s="7">
        <f t="shared" si="31"/>
        <v>115</v>
      </c>
      <c r="E76" s="7" t="str">
        <f t="shared" si="30"/>
        <v>-</v>
      </c>
      <c r="F76" s="7">
        <f t="shared" si="16"/>
        <v>115</v>
      </c>
      <c r="G76" s="7" t="str">
        <f t="shared" si="17"/>
        <v>-</v>
      </c>
      <c r="H76" s="7">
        <f t="shared" si="18"/>
        <v>75</v>
      </c>
      <c r="I76" s="7">
        <f t="shared" si="19"/>
        <v>40</v>
      </c>
      <c r="J76" s="7" t="str">
        <f t="shared" si="20"/>
        <v>-</v>
      </c>
      <c r="K76" s="7" t="str">
        <f t="shared" si="21"/>
        <v>-</v>
      </c>
      <c r="L76" s="7" t="str">
        <f t="shared" si="22"/>
        <v>-</v>
      </c>
      <c r="M76" s="7" t="str">
        <f t="shared" si="23"/>
        <v>-</v>
      </c>
      <c r="N76" s="7">
        <f t="shared" si="24"/>
        <v>40</v>
      </c>
      <c r="O76" s="7" t="str">
        <f t="shared" si="26"/>
        <v>-</v>
      </c>
      <c r="P76" s="7" t="str">
        <f t="shared" si="27"/>
        <v>-</v>
      </c>
      <c r="Q76" s="7" t="str">
        <f t="shared" si="28"/>
        <v>-</v>
      </c>
      <c r="R76" s="7">
        <f t="shared" si="29"/>
        <v>75</v>
      </c>
      <c r="S76" s="31">
        <f t="shared" si="25"/>
        <v>6.0526315789473681</v>
      </c>
    </row>
    <row r="77" spans="1:19">
      <c r="A77" s="9">
        <v>76</v>
      </c>
      <c r="B77" s="10" t="s">
        <v>101</v>
      </c>
      <c r="C77" s="9">
        <v>31</v>
      </c>
      <c r="D77" s="9">
        <f t="shared" si="31"/>
        <v>107</v>
      </c>
      <c r="E77" s="9" t="str">
        <f t="shared" si="30"/>
        <v>-</v>
      </c>
      <c r="F77" s="9">
        <f t="shared" si="16"/>
        <v>107</v>
      </c>
      <c r="G77" s="9">
        <f t="shared" si="17"/>
        <v>76</v>
      </c>
      <c r="H77" s="9" t="str">
        <f t="shared" si="18"/>
        <v>-</v>
      </c>
      <c r="I77" s="9" t="str">
        <f t="shared" si="19"/>
        <v>-</v>
      </c>
      <c r="J77" s="9">
        <f t="shared" si="20"/>
        <v>31</v>
      </c>
      <c r="K77" s="9" t="str">
        <f t="shared" si="21"/>
        <v>-</v>
      </c>
      <c r="L77" s="9" t="str">
        <f t="shared" si="22"/>
        <v>-</v>
      </c>
      <c r="M77" s="9">
        <f t="shared" si="23"/>
        <v>31</v>
      </c>
      <c r="N77" s="9" t="str">
        <f t="shared" si="24"/>
        <v>-</v>
      </c>
      <c r="O77" s="9" t="str">
        <f t="shared" si="26"/>
        <v>-</v>
      </c>
      <c r="P77" s="9" t="str">
        <f t="shared" si="27"/>
        <v>-</v>
      </c>
      <c r="Q77" s="9">
        <f t="shared" si="28"/>
        <v>76</v>
      </c>
      <c r="R77" s="9" t="str">
        <f t="shared" si="29"/>
        <v>-</v>
      </c>
      <c r="S77" s="32">
        <f t="shared" si="25"/>
        <v>5.6315789473684212</v>
      </c>
    </row>
    <row r="78" spans="1:19">
      <c r="A78" s="7">
        <v>77</v>
      </c>
      <c r="B78" s="8" t="s">
        <v>102</v>
      </c>
      <c r="C78" s="7">
        <v>50</v>
      </c>
      <c r="D78" s="7">
        <f t="shared" si="31"/>
        <v>127</v>
      </c>
      <c r="E78" s="7" t="str">
        <f t="shared" si="30"/>
        <v>-</v>
      </c>
      <c r="F78" s="7">
        <f t="shared" si="16"/>
        <v>127</v>
      </c>
      <c r="G78" s="7" t="str">
        <f t="shared" si="17"/>
        <v>-</v>
      </c>
      <c r="H78" s="7">
        <f t="shared" si="18"/>
        <v>77</v>
      </c>
      <c r="I78" s="7">
        <f t="shared" si="19"/>
        <v>50</v>
      </c>
      <c r="J78" s="7" t="str">
        <f t="shared" si="20"/>
        <v>-</v>
      </c>
      <c r="K78" s="7" t="str">
        <f t="shared" si="21"/>
        <v>-</v>
      </c>
      <c r="L78" s="7" t="str">
        <f t="shared" si="22"/>
        <v>-</v>
      </c>
      <c r="M78" s="7" t="str">
        <f t="shared" si="23"/>
        <v>-</v>
      </c>
      <c r="N78" s="7">
        <f t="shared" si="24"/>
        <v>50</v>
      </c>
      <c r="O78" s="7" t="str">
        <f t="shared" si="26"/>
        <v>-</v>
      </c>
      <c r="P78" s="7" t="str">
        <f t="shared" si="27"/>
        <v>-</v>
      </c>
      <c r="Q78" s="7" t="str">
        <f t="shared" si="28"/>
        <v>-</v>
      </c>
      <c r="R78" s="7">
        <f t="shared" si="29"/>
        <v>77</v>
      </c>
      <c r="S78" s="31">
        <f t="shared" si="25"/>
        <v>6.6842105263157894</v>
      </c>
    </row>
    <row r="79" spans="1:19">
      <c r="A79" s="9">
        <v>78</v>
      </c>
      <c r="B79" s="10" t="s">
        <v>103</v>
      </c>
      <c r="C79" s="9">
        <v>40</v>
      </c>
      <c r="D79" s="9">
        <f t="shared" si="31"/>
        <v>118</v>
      </c>
      <c r="E79" s="9">
        <f t="shared" si="30"/>
        <v>118</v>
      </c>
      <c r="F79" s="9" t="str">
        <f t="shared" si="16"/>
        <v>-</v>
      </c>
      <c r="G79" s="9">
        <f t="shared" si="17"/>
        <v>78</v>
      </c>
      <c r="H79" s="9" t="str">
        <f t="shared" si="18"/>
        <v>-</v>
      </c>
      <c r="I79" s="9">
        <f t="shared" si="19"/>
        <v>40</v>
      </c>
      <c r="J79" s="9" t="str">
        <f t="shared" si="20"/>
        <v>-</v>
      </c>
      <c r="K79" s="9">
        <f t="shared" si="21"/>
        <v>40</v>
      </c>
      <c r="L79" s="9" t="str">
        <f t="shared" si="22"/>
        <v>-</v>
      </c>
      <c r="M79" s="9" t="str">
        <f t="shared" si="23"/>
        <v>-</v>
      </c>
      <c r="N79" s="9" t="str">
        <f t="shared" si="24"/>
        <v>-</v>
      </c>
      <c r="O79" s="9">
        <f t="shared" si="26"/>
        <v>78</v>
      </c>
      <c r="P79" s="9" t="str">
        <f t="shared" si="27"/>
        <v>-</v>
      </c>
      <c r="Q79" s="9" t="str">
        <f t="shared" si="28"/>
        <v>-</v>
      </c>
      <c r="R79" s="9" t="str">
        <f t="shared" si="29"/>
        <v>-</v>
      </c>
      <c r="S79" s="32">
        <f t="shared" si="25"/>
        <v>6.2105263157894735</v>
      </c>
    </row>
    <row r="80" spans="1:19">
      <c r="A80" s="7">
        <v>79</v>
      </c>
      <c r="B80" s="8" t="s">
        <v>104</v>
      </c>
      <c r="C80" s="7">
        <v>46</v>
      </c>
      <c r="D80" s="7">
        <f t="shared" si="31"/>
        <v>125</v>
      </c>
      <c r="E80" s="7" t="str">
        <f t="shared" si="30"/>
        <v>-</v>
      </c>
      <c r="F80" s="7">
        <f t="shared" si="16"/>
        <v>125</v>
      </c>
      <c r="G80" s="7" t="str">
        <f t="shared" si="17"/>
        <v>-</v>
      </c>
      <c r="H80" s="7">
        <f t="shared" si="18"/>
        <v>79</v>
      </c>
      <c r="I80" s="7">
        <f t="shared" si="19"/>
        <v>46</v>
      </c>
      <c r="J80" s="7" t="str">
        <f t="shared" si="20"/>
        <v>-</v>
      </c>
      <c r="K80" s="7" t="str">
        <f t="shared" si="21"/>
        <v>-</v>
      </c>
      <c r="L80" s="7" t="str">
        <f t="shared" si="22"/>
        <v>-</v>
      </c>
      <c r="M80" s="7" t="str">
        <f t="shared" si="23"/>
        <v>-</v>
      </c>
      <c r="N80" s="7">
        <f t="shared" si="24"/>
        <v>46</v>
      </c>
      <c r="O80" s="7" t="str">
        <f t="shared" si="26"/>
        <v>-</v>
      </c>
      <c r="P80" s="7" t="str">
        <f t="shared" si="27"/>
        <v>-</v>
      </c>
      <c r="Q80" s="7" t="str">
        <f t="shared" si="28"/>
        <v>-</v>
      </c>
      <c r="R80" s="7">
        <f t="shared" si="29"/>
        <v>79</v>
      </c>
      <c r="S80" s="31">
        <f t="shared" si="25"/>
        <v>6.5789473684210522</v>
      </c>
    </row>
    <row r="81" spans="1:19">
      <c r="A81" s="9">
        <v>80</v>
      </c>
      <c r="B81" s="10" t="s">
        <v>105</v>
      </c>
      <c r="C81" s="9">
        <v>42</v>
      </c>
      <c r="D81" s="9">
        <f t="shared" si="31"/>
        <v>122</v>
      </c>
      <c r="E81" s="9">
        <f t="shared" si="30"/>
        <v>122</v>
      </c>
      <c r="F81" s="9" t="str">
        <f t="shared" si="16"/>
        <v>-</v>
      </c>
      <c r="G81" s="9">
        <f t="shared" si="17"/>
        <v>80</v>
      </c>
      <c r="H81" s="9" t="str">
        <f t="shared" si="18"/>
        <v>-</v>
      </c>
      <c r="I81" s="9">
        <f t="shared" si="19"/>
        <v>42</v>
      </c>
      <c r="J81" s="9" t="str">
        <f t="shared" si="20"/>
        <v>-</v>
      </c>
      <c r="K81" s="9">
        <f t="shared" si="21"/>
        <v>42</v>
      </c>
      <c r="L81" s="9" t="str">
        <f t="shared" si="22"/>
        <v>-</v>
      </c>
      <c r="M81" s="9" t="str">
        <f t="shared" si="23"/>
        <v>-</v>
      </c>
      <c r="N81" s="9" t="str">
        <f t="shared" si="24"/>
        <v>-</v>
      </c>
      <c r="O81" s="9">
        <f t="shared" si="26"/>
        <v>80</v>
      </c>
      <c r="P81" s="9" t="str">
        <f t="shared" si="27"/>
        <v>-</v>
      </c>
      <c r="Q81" s="9" t="str">
        <f t="shared" si="28"/>
        <v>-</v>
      </c>
      <c r="R81" s="9" t="str">
        <f t="shared" si="29"/>
        <v>-</v>
      </c>
      <c r="S81" s="32">
        <f t="shared" si="25"/>
        <v>6.4210526315789478</v>
      </c>
    </row>
    <row r="82" spans="1:19">
      <c r="A82" s="7">
        <v>81</v>
      </c>
      <c r="B82" s="8" t="s">
        <v>106</v>
      </c>
      <c r="C82" s="7">
        <v>29</v>
      </c>
      <c r="D82" s="7">
        <f t="shared" si="31"/>
        <v>110</v>
      </c>
      <c r="E82" s="7">
        <f t="shared" si="30"/>
        <v>110</v>
      </c>
      <c r="F82" s="7" t="str">
        <f t="shared" si="16"/>
        <v>-</v>
      </c>
      <c r="G82" s="7" t="str">
        <f t="shared" si="17"/>
        <v>-</v>
      </c>
      <c r="H82" s="7">
        <f t="shared" si="18"/>
        <v>81</v>
      </c>
      <c r="I82" s="7" t="str">
        <f t="shared" si="19"/>
        <v>-</v>
      </c>
      <c r="J82" s="7">
        <f t="shared" si="20"/>
        <v>29</v>
      </c>
      <c r="K82" s="7" t="str">
        <f t="shared" si="21"/>
        <v>-</v>
      </c>
      <c r="L82" s="7">
        <f t="shared" si="22"/>
        <v>29</v>
      </c>
      <c r="M82" s="7" t="str">
        <f t="shared" si="23"/>
        <v>-</v>
      </c>
      <c r="N82" s="7" t="str">
        <f t="shared" si="24"/>
        <v>-</v>
      </c>
      <c r="O82" s="7" t="str">
        <f t="shared" si="26"/>
        <v>-</v>
      </c>
      <c r="P82" s="7">
        <f t="shared" si="27"/>
        <v>81</v>
      </c>
      <c r="Q82" s="7" t="str">
        <f t="shared" si="28"/>
        <v>-</v>
      </c>
      <c r="R82" s="7" t="str">
        <f t="shared" si="29"/>
        <v>-</v>
      </c>
      <c r="S82" s="31">
        <f t="shared" si="25"/>
        <v>5.7894736842105265</v>
      </c>
    </row>
    <row r="83" spans="1:19">
      <c r="A83" s="9">
        <v>82</v>
      </c>
      <c r="B83" s="10" t="s">
        <v>107</v>
      </c>
      <c r="C83" s="9">
        <v>19</v>
      </c>
      <c r="D83" s="9">
        <f t="shared" si="31"/>
        <v>101</v>
      </c>
      <c r="E83" s="9" t="str">
        <f t="shared" si="30"/>
        <v>-</v>
      </c>
      <c r="F83" s="9">
        <f t="shared" si="16"/>
        <v>101</v>
      </c>
      <c r="G83" s="9">
        <f t="shared" si="17"/>
        <v>82</v>
      </c>
      <c r="H83" s="9" t="str">
        <f t="shared" si="18"/>
        <v>-</v>
      </c>
      <c r="I83" s="9" t="str">
        <f t="shared" si="19"/>
        <v>-</v>
      </c>
      <c r="J83" s="9">
        <f t="shared" si="20"/>
        <v>19</v>
      </c>
      <c r="K83" s="9" t="str">
        <f t="shared" si="21"/>
        <v>-</v>
      </c>
      <c r="L83" s="9" t="str">
        <f t="shared" si="22"/>
        <v>-</v>
      </c>
      <c r="M83" s="9">
        <f t="shared" si="23"/>
        <v>19</v>
      </c>
      <c r="N83" s="9" t="str">
        <f t="shared" si="24"/>
        <v>-</v>
      </c>
      <c r="O83" s="9" t="str">
        <f t="shared" si="26"/>
        <v>-</v>
      </c>
      <c r="P83" s="9" t="str">
        <f t="shared" si="27"/>
        <v>-</v>
      </c>
      <c r="Q83" s="9">
        <f t="shared" si="28"/>
        <v>82</v>
      </c>
      <c r="R83" s="9" t="str">
        <f t="shared" si="29"/>
        <v>-</v>
      </c>
      <c r="S83" s="32">
        <f t="shared" si="25"/>
        <v>5.3157894736842106</v>
      </c>
    </row>
    <row r="84" spans="1:19">
      <c r="A84" s="7">
        <v>83</v>
      </c>
      <c r="B84" s="8" t="s">
        <v>108</v>
      </c>
      <c r="C84" s="7">
        <v>36</v>
      </c>
      <c r="D84" s="7">
        <f t="shared" si="31"/>
        <v>119</v>
      </c>
      <c r="E84" s="7" t="str">
        <f t="shared" si="30"/>
        <v>-</v>
      </c>
      <c r="F84" s="7">
        <f t="shared" si="16"/>
        <v>119</v>
      </c>
      <c r="G84" s="7" t="str">
        <f t="shared" si="17"/>
        <v>-</v>
      </c>
      <c r="H84" s="7">
        <f t="shared" si="18"/>
        <v>83</v>
      </c>
      <c r="I84" s="7">
        <f t="shared" si="19"/>
        <v>36</v>
      </c>
      <c r="J84" s="7" t="str">
        <f t="shared" si="20"/>
        <v>-</v>
      </c>
      <c r="K84" s="7" t="str">
        <f t="shared" si="21"/>
        <v>-</v>
      </c>
      <c r="L84" s="7" t="str">
        <f t="shared" si="22"/>
        <v>-</v>
      </c>
      <c r="M84" s="7" t="str">
        <f t="shared" si="23"/>
        <v>-</v>
      </c>
      <c r="N84" s="7">
        <f t="shared" si="24"/>
        <v>36</v>
      </c>
      <c r="O84" s="7" t="str">
        <f t="shared" si="26"/>
        <v>-</v>
      </c>
      <c r="P84" s="7" t="str">
        <f t="shared" si="27"/>
        <v>-</v>
      </c>
      <c r="Q84" s="7" t="str">
        <f t="shared" si="28"/>
        <v>-</v>
      </c>
      <c r="R84" s="7">
        <f t="shared" si="29"/>
        <v>83</v>
      </c>
      <c r="S84" s="31">
        <f t="shared" si="25"/>
        <v>6.2631578947368425</v>
      </c>
    </row>
    <row r="85" spans="1:19">
      <c r="A85" s="9">
        <v>84</v>
      </c>
      <c r="B85" s="10" t="s">
        <v>109</v>
      </c>
      <c r="C85" s="9">
        <v>25</v>
      </c>
      <c r="D85" s="9">
        <f t="shared" si="31"/>
        <v>109</v>
      </c>
      <c r="E85" s="9" t="str">
        <f t="shared" si="30"/>
        <v>-</v>
      </c>
      <c r="F85" s="9">
        <f t="shared" si="16"/>
        <v>109</v>
      </c>
      <c r="G85" s="9">
        <f t="shared" si="17"/>
        <v>84</v>
      </c>
      <c r="H85" s="9" t="str">
        <f t="shared" si="18"/>
        <v>-</v>
      </c>
      <c r="I85" s="9" t="str">
        <f t="shared" si="19"/>
        <v>-</v>
      </c>
      <c r="J85" s="9">
        <f t="shared" si="20"/>
        <v>25</v>
      </c>
      <c r="K85" s="9" t="str">
        <f t="shared" si="21"/>
        <v>-</v>
      </c>
      <c r="L85" s="9" t="str">
        <f t="shared" si="22"/>
        <v>-</v>
      </c>
      <c r="M85" s="9">
        <f t="shared" si="23"/>
        <v>25</v>
      </c>
      <c r="N85" s="9" t="str">
        <f t="shared" si="24"/>
        <v>-</v>
      </c>
      <c r="O85" s="9" t="str">
        <f t="shared" si="26"/>
        <v>-</v>
      </c>
      <c r="P85" s="9" t="str">
        <f t="shared" si="27"/>
        <v>-</v>
      </c>
      <c r="Q85" s="9">
        <f t="shared" si="28"/>
        <v>84</v>
      </c>
      <c r="R85" s="9" t="str">
        <f t="shared" si="29"/>
        <v>-</v>
      </c>
      <c r="S85" s="32">
        <f t="shared" si="25"/>
        <v>5.7368421052631575</v>
      </c>
    </row>
    <row r="86" spans="1:19">
      <c r="A86" s="7">
        <v>85</v>
      </c>
      <c r="B86" s="8" t="s">
        <v>110</v>
      </c>
      <c r="C86" s="7">
        <v>22</v>
      </c>
      <c r="D86" s="7">
        <f t="shared" si="31"/>
        <v>107</v>
      </c>
      <c r="E86" s="7" t="str">
        <f t="shared" si="30"/>
        <v>-</v>
      </c>
      <c r="F86" s="7">
        <f t="shared" si="16"/>
        <v>107</v>
      </c>
      <c r="G86" s="7" t="str">
        <f t="shared" si="17"/>
        <v>-</v>
      </c>
      <c r="H86" s="7">
        <f t="shared" si="18"/>
        <v>85</v>
      </c>
      <c r="I86" s="7">
        <f t="shared" si="19"/>
        <v>22</v>
      </c>
      <c r="J86" s="7" t="str">
        <f t="shared" si="20"/>
        <v>-</v>
      </c>
      <c r="K86" s="7" t="str">
        <f t="shared" si="21"/>
        <v>-</v>
      </c>
      <c r="L86" s="7" t="str">
        <f t="shared" si="22"/>
        <v>-</v>
      </c>
      <c r="M86" s="7" t="str">
        <f t="shared" si="23"/>
        <v>-</v>
      </c>
      <c r="N86" s="7">
        <f t="shared" si="24"/>
        <v>22</v>
      </c>
      <c r="O86" s="7" t="str">
        <f t="shared" si="26"/>
        <v>-</v>
      </c>
      <c r="P86" s="7" t="str">
        <f t="shared" si="27"/>
        <v>-</v>
      </c>
      <c r="Q86" s="7" t="str">
        <f t="shared" si="28"/>
        <v>-</v>
      </c>
      <c r="R86" s="7">
        <f t="shared" si="29"/>
        <v>85</v>
      </c>
      <c r="S86" s="31">
        <f t="shared" si="25"/>
        <v>5.6315789473684212</v>
      </c>
    </row>
    <row r="87" spans="1:19">
      <c r="A87" s="9">
        <v>86</v>
      </c>
      <c r="B87" s="10" t="s">
        <v>111</v>
      </c>
      <c r="C87" s="9">
        <v>17</v>
      </c>
      <c r="D87" s="9">
        <f t="shared" si="31"/>
        <v>103</v>
      </c>
      <c r="E87" s="9" t="str">
        <f t="shared" si="30"/>
        <v>-</v>
      </c>
      <c r="F87" s="9">
        <f t="shared" si="16"/>
        <v>103</v>
      </c>
      <c r="G87" s="9">
        <f t="shared" si="17"/>
        <v>86</v>
      </c>
      <c r="H87" s="9" t="str">
        <f t="shared" si="18"/>
        <v>-</v>
      </c>
      <c r="I87" s="9" t="str">
        <f t="shared" si="19"/>
        <v>-</v>
      </c>
      <c r="J87" s="9">
        <f t="shared" si="20"/>
        <v>17</v>
      </c>
      <c r="K87" s="9" t="str">
        <f t="shared" si="21"/>
        <v>-</v>
      </c>
      <c r="L87" s="9" t="str">
        <f t="shared" si="22"/>
        <v>-</v>
      </c>
      <c r="M87" s="9">
        <f t="shared" si="23"/>
        <v>17</v>
      </c>
      <c r="N87" s="9" t="str">
        <f t="shared" si="24"/>
        <v>-</v>
      </c>
      <c r="O87" s="9" t="str">
        <f t="shared" si="26"/>
        <v>-</v>
      </c>
      <c r="P87" s="9" t="str">
        <f t="shared" si="27"/>
        <v>-</v>
      </c>
      <c r="Q87" s="9">
        <f t="shared" si="28"/>
        <v>86</v>
      </c>
      <c r="R87" s="9" t="str">
        <f t="shared" si="29"/>
        <v>-</v>
      </c>
      <c r="S87" s="32">
        <f t="shared" si="25"/>
        <v>5.4210526315789478</v>
      </c>
    </row>
    <row r="88" spans="1:19">
      <c r="A88" s="7">
        <v>87</v>
      </c>
      <c r="B88" s="8" t="s">
        <v>112</v>
      </c>
      <c r="C88" s="7">
        <v>19</v>
      </c>
      <c r="D88" s="7">
        <f t="shared" si="31"/>
        <v>106</v>
      </c>
      <c r="E88" s="7">
        <f t="shared" si="30"/>
        <v>106</v>
      </c>
      <c r="F88" s="7" t="str">
        <f t="shared" si="16"/>
        <v>-</v>
      </c>
      <c r="G88" s="7" t="str">
        <f t="shared" si="17"/>
        <v>-</v>
      </c>
      <c r="H88" s="7">
        <f t="shared" si="18"/>
        <v>87</v>
      </c>
      <c r="I88" s="7" t="str">
        <f t="shared" si="19"/>
        <v>-</v>
      </c>
      <c r="J88" s="7">
        <f t="shared" si="20"/>
        <v>19</v>
      </c>
      <c r="K88" s="7" t="str">
        <f t="shared" si="21"/>
        <v>-</v>
      </c>
      <c r="L88" s="7">
        <f t="shared" si="22"/>
        <v>19</v>
      </c>
      <c r="M88" s="7" t="str">
        <f t="shared" si="23"/>
        <v>-</v>
      </c>
      <c r="N88" s="7" t="str">
        <f t="shared" si="24"/>
        <v>-</v>
      </c>
      <c r="O88" s="7" t="str">
        <f t="shared" si="26"/>
        <v>-</v>
      </c>
      <c r="P88" s="7">
        <f t="shared" si="27"/>
        <v>87</v>
      </c>
      <c r="Q88" s="7" t="str">
        <f t="shared" si="28"/>
        <v>-</v>
      </c>
      <c r="R88" s="7" t="str">
        <f t="shared" si="29"/>
        <v>-</v>
      </c>
      <c r="S88" s="31">
        <f t="shared" si="25"/>
        <v>5.5789473684210522</v>
      </c>
    </row>
    <row r="89" spans="1:19">
      <c r="A89" s="4">
        <v>88</v>
      </c>
      <c r="B89" s="10" t="s">
        <v>113</v>
      </c>
      <c r="C89" s="4">
        <v>26</v>
      </c>
      <c r="D89" s="4">
        <f t="shared" si="31"/>
        <v>114</v>
      </c>
      <c r="E89" s="9">
        <f t="shared" si="30"/>
        <v>114</v>
      </c>
      <c r="F89" s="9" t="str">
        <f t="shared" si="16"/>
        <v>-</v>
      </c>
      <c r="G89" s="9">
        <f t="shared" si="17"/>
        <v>88</v>
      </c>
      <c r="H89" s="9" t="str">
        <f t="shared" si="18"/>
        <v>-</v>
      </c>
      <c r="I89" s="9">
        <f t="shared" si="19"/>
        <v>26</v>
      </c>
      <c r="J89" s="9" t="str">
        <f t="shared" si="20"/>
        <v>-</v>
      </c>
      <c r="K89" s="9">
        <f t="shared" si="21"/>
        <v>26</v>
      </c>
      <c r="L89" s="9" t="str">
        <f t="shared" si="22"/>
        <v>-</v>
      </c>
      <c r="M89" s="9" t="str">
        <f t="shared" si="23"/>
        <v>-</v>
      </c>
      <c r="N89" s="9" t="str">
        <f t="shared" si="24"/>
        <v>-</v>
      </c>
      <c r="O89" s="9">
        <f t="shared" si="26"/>
        <v>88</v>
      </c>
      <c r="P89" s="9" t="str">
        <f t="shared" si="27"/>
        <v>-</v>
      </c>
      <c r="Q89" s="9" t="str">
        <f t="shared" si="28"/>
        <v>-</v>
      </c>
      <c r="R89" s="9" t="str">
        <f t="shared" si="29"/>
        <v>-</v>
      </c>
      <c r="S89" s="29">
        <f t="shared" si="25"/>
        <v>6</v>
      </c>
    </row>
    <row r="90" spans="1:19">
      <c r="A90" s="7">
        <v>89</v>
      </c>
      <c r="B90" s="8" t="s">
        <v>78</v>
      </c>
      <c r="C90" s="7">
        <v>30</v>
      </c>
      <c r="D90" s="7">
        <f t="shared" si="31"/>
        <v>119</v>
      </c>
      <c r="E90" s="7" t="str">
        <f t="shared" si="30"/>
        <v>-</v>
      </c>
      <c r="F90" s="7">
        <f t="shared" si="16"/>
        <v>119</v>
      </c>
      <c r="G90" s="7" t="str">
        <f t="shared" si="17"/>
        <v>-</v>
      </c>
      <c r="H90" s="7">
        <f t="shared" si="18"/>
        <v>89</v>
      </c>
      <c r="I90" s="7">
        <f t="shared" si="19"/>
        <v>30</v>
      </c>
      <c r="J90" s="7" t="str">
        <f t="shared" si="20"/>
        <v>-</v>
      </c>
      <c r="K90" s="7" t="str">
        <f t="shared" si="21"/>
        <v>-</v>
      </c>
      <c r="L90" s="7" t="str">
        <f t="shared" si="22"/>
        <v>-</v>
      </c>
      <c r="M90" s="7" t="str">
        <f t="shared" si="23"/>
        <v>-</v>
      </c>
      <c r="N90" s="7">
        <f t="shared" si="24"/>
        <v>30</v>
      </c>
      <c r="O90" s="7" t="str">
        <f t="shared" si="26"/>
        <v>-</v>
      </c>
      <c r="P90" s="7" t="str">
        <f t="shared" si="27"/>
        <v>-</v>
      </c>
      <c r="Q90" s="7" t="str">
        <f t="shared" si="28"/>
        <v>-</v>
      </c>
      <c r="R90" s="7">
        <f t="shared" si="29"/>
        <v>89</v>
      </c>
      <c r="S90" s="31">
        <f t="shared" si="25"/>
        <v>6.2631578947368425</v>
      </c>
    </row>
    <row r="91" spans="1:19">
      <c r="A91" s="9">
        <v>90</v>
      </c>
      <c r="B91" s="10" t="s">
        <v>114</v>
      </c>
      <c r="C91" s="9">
        <v>20</v>
      </c>
      <c r="D91" s="9">
        <f t="shared" si="31"/>
        <v>110</v>
      </c>
      <c r="E91" s="9">
        <f t="shared" si="30"/>
        <v>110</v>
      </c>
      <c r="F91" s="9" t="str">
        <f t="shared" si="16"/>
        <v>-</v>
      </c>
      <c r="G91" s="9">
        <f t="shared" si="17"/>
        <v>90</v>
      </c>
      <c r="H91" s="9" t="str">
        <f t="shared" si="18"/>
        <v>-</v>
      </c>
      <c r="I91" s="9">
        <f t="shared" si="19"/>
        <v>20</v>
      </c>
      <c r="J91" s="9" t="str">
        <f t="shared" si="20"/>
        <v>-</v>
      </c>
      <c r="K91" s="9">
        <f t="shared" si="21"/>
        <v>20</v>
      </c>
      <c r="L91" s="9" t="str">
        <f t="shared" si="22"/>
        <v>-</v>
      </c>
      <c r="M91" s="9" t="str">
        <f t="shared" si="23"/>
        <v>-</v>
      </c>
      <c r="N91" s="9" t="str">
        <f t="shared" si="24"/>
        <v>-</v>
      </c>
      <c r="O91" s="9">
        <f t="shared" si="26"/>
        <v>90</v>
      </c>
      <c r="P91" s="9" t="str">
        <f t="shared" si="27"/>
        <v>-</v>
      </c>
      <c r="Q91" s="9" t="str">
        <f t="shared" si="28"/>
        <v>-</v>
      </c>
      <c r="R91" s="9" t="str">
        <f t="shared" si="29"/>
        <v>-</v>
      </c>
      <c r="S91" s="32">
        <f t="shared" si="25"/>
        <v>5.7894736842105265</v>
      </c>
    </row>
    <row r="92" spans="1:19">
      <c r="A92" s="7">
        <v>91</v>
      </c>
      <c r="B92" s="8" t="s">
        <v>115</v>
      </c>
      <c r="C92" s="7">
        <v>15</v>
      </c>
      <c r="D92" s="7">
        <f t="shared" si="31"/>
        <v>106</v>
      </c>
      <c r="E92" s="7">
        <f t="shared" si="30"/>
        <v>106</v>
      </c>
      <c r="F92" s="7" t="str">
        <f t="shared" si="16"/>
        <v>-</v>
      </c>
      <c r="G92" s="7" t="str">
        <f t="shared" si="17"/>
        <v>-</v>
      </c>
      <c r="H92" s="7">
        <f t="shared" si="18"/>
        <v>91</v>
      </c>
      <c r="I92" s="7" t="str">
        <f t="shared" si="19"/>
        <v>-</v>
      </c>
      <c r="J92" s="7">
        <f t="shared" si="20"/>
        <v>15</v>
      </c>
      <c r="K92" s="7" t="str">
        <f t="shared" si="21"/>
        <v>-</v>
      </c>
      <c r="L92" s="7">
        <f t="shared" si="22"/>
        <v>15</v>
      </c>
      <c r="M92" s="7" t="str">
        <f t="shared" si="23"/>
        <v>-</v>
      </c>
      <c r="N92" s="7" t="str">
        <f t="shared" si="24"/>
        <v>-</v>
      </c>
      <c r="O92" s="7" t="str">
        <f t="shared" si="26"/>
        <v>-</v>
      </c>
      <c r="P92" s="7">
        <f t="shared" si="27"/>
        <v>91</v>
      </c>
      <c r="Q92" s="7" t="str">
        <f t="shared" si="28"/>
        <v>-</v>
      </c>
      <c r="R92" s="7" t="str">
        <f t="shared" si="29"/>
        <v>-</v>
      </c>
      <c r="S92" s="31">
        <f t="shared" si="25"/>
        <v>5.5789473684210522</v>
      </c>
    </row>
    <row r="93" spans="1:19">
      <c r="A93" s="9">
        <v>92</v>
      </c>
      <c r="B93" s="10" t="s">
        <v>116</v>
      </c>
      <c r="C93" s="9">
        <v>21</v>
      </c>
      <c r="D93" s="9">
        <f t="shared" si="31"/>
        <v>113</v>
      </c>
      <c r="E93" s="9" t="str">
        <f t="shared" si="30"/>
        <v>-</v>
      </c>
      <c r="F93" s="9">
        <f t="shared" si="16"/>
        <v>113</v>
      </c>
      <c r="G93" s="9">
        <f t="shared" si="17"/>
        <v>92</v>
      </c>
      <c r="H93" s="9" t="str">
        <f t="shared" si="18"/>
        <v>-</v>
      </c>
      <c r="I93" s="9" t="str">
        <f t="shared" si="19"/>
        <v>-</v>
      </c>
      <c r="J93" s="9">
        <f t="shared" si="20"/>
        <v>21</v>
      </c>
      <c r="K93" s="9" t="str">
        <f t="shared" si="21"/>
        <v>-</v>
      </c>
      <c r="L93" s="9" t="str">
        <f t="shared" si="22"/>
        <v>-</v>
      </c>
      <c r="M93" s="9">
        <f t="shared" si="23"/>
        <v>21</v>
      </c>
      <c r="N93" s="9" t="str">
        <f t="shared" si="24"/>
        <v>-</v>
      </c>
      <c r="O93" s="9" t="str">
        <f t="shared" si="26"/>
        <v>-</v>
      </c>
      <c r="P93" s="9" t="str">
        <f t="shared" si="27"/>
        <v>-</v>
      </c>
      <c r="Q93" s="9">
        <f t="shared" si="28"/>
        <v>92</v>
      </c>
      <c r="R93" s="9" t="str">
        <f t="shared" si="29"/>
        <v>-</v>
      </c>
      <c r="S93" s="32">
        <f t="shared" si="25"/>
        <v>5.9473684210526319</v>
      </c>
    </row>
    <row r="94" spans="1:19">
      <c r="A94" s="7">
        <v>93</v>
      </c>
      <c r="B94" s="8" t="s">
        <v>117</v>
      </c>
      <c r="C94" s="7">
        <v>11</v>
      </c>
      <c r="D94" s="7">
        <f t="shared" si="31"/>
        <v>104</v>
      </c>
      <c r="E94" s="7">
        <f t="shared" si="30"/>
        <v>104</v>
      </c>
      <c r="F94" s="7" t="str">
        <f t="shared" si="16"/>
        <v>-</v>
      </c>
      <c r="G94" s="7" t="str">
        <f t="shared" si="17"/>
        <v>-</v>
      </c>
      <c r="H94" s="7">
        <f t="shared" si="18"/>
        <v>93</v>
      </c>
      <c r="I94" s="7" t="str">
        <f t="shared" si="19"/>
        <v>-</v>
      </c>
      <c r="J94" s="7">
        <f t="shared" si="20"/>
        <v>11</v>
      </c>
      <c r="K94" s="7" t="str">
        <f t="shared" si="21"/>
        <v>-</v>
      </c>
      <c r="L94" s="7">
        <f t="shared" si="22"/>
        <v>11</v>
      </c>
      <c r="M94" s="7" t="str">
        <f t="shared" si="23"/>
        <v>-</v>
      </c>
      <c r="N94" s="7" t="str">
        <f t="shared" si="24"/>
        <v>-</v>
      </c>
      <c r="O94" s="7" t="str">
        <f t="shared" si="26"/>
        <v>-</v>
      </c>
      <c r="P94" s="7">
        <f t="shared" si="27"/>
        <v>93</v>
      </c>
      <c r="Q94" s="7" t="str">
        <f t="shared" si="28"/>
        <v>-</v>
      </c>
      <c r="R94" s="7" t="str">
        <f t="shared" si="29"/>
        <v>-</v>
      </c>
      <c r="S94" s="31">
        <f t="shared" si="25"/>
        <v>5.4736842105263159</v>
      </c>
    </row>
    <row r="95" spans="1:19">
      <c r="A95" s="9">
        <v>94</v>
      </c>
      <c r="B95" s="10" t="s">
        <v>118</v>
      </c>
      <c r="C95" s="9">
        <v>8</v>
      </c>
      <c r="D95" s="9">
        <f t="shared" si="31"/>
        <v>102</v>
      </c>
      <c r="E95" s="9">
        <f t="shared" si="30"/>
        <v>102</v>
      </c>
      <c r="F95" s="9" t="str">
        <f t="shared" si="16"/>
        <v>-</v>
      </c>
      <c r="G95" s="9">
        <f t="shared" si="17"/>
        <v>94</v>
      </c>
      <c r="H95" s="9" t="str">
        <f t="shared" si="18"/>
        <v>-</v>
      </c>
      <c r="I95" s="9">
        <f t="shared" si="19"/>
        <v>8</v>
      </c>
      <c r="J95" s="9" t="str">
        <f t="shared" si="20"/>
        <v>-</v>
      </c>
      <c r="K95" s="9">
        <f t="shared" si="21"/>
        <v>8</v>
      </c>
      <c r="L95" s="9" t="str">
        <f t="shared" si="22"/>
        <v>-</v>
      </c>
      <c r="M95" s="9" t="str">
        <f t="shared" si="23"/>
        <v>-</v>
      </c>
      <c r="N95" s="9" t="str">
        <f t="shared" si="24"/>
        <v>-</v>
      </c>
      <c r="O95" s="9">
        <f t="shared" si="26"/>
        <v>94</v>
      </c>
      <c r="P95" s="9" t="str">
        <f t="shared" si="27"/>
        <v>-</v>
      </c>
      <c r="Q95" s="9" t="str">
        <f t="shared" si="28"/>
        <v>-</v>
      </c>
      <c r="R95" s="9" t="str">
        <f t="shared" si="29"/>
        <v>-</v>
      </c>
      <c r="S95" s="32">
        <f t="shared" si="25"/>
        <v>5.3684210526315788</v>
      </c>
    </row>
    <row r="96" spans="1:19">
      <c r="A96" s="7">
        <v>95</v>
      </c>
      <c r="B96" s="8" t="s">
        <v>119</v>
      </c>
      <c r="C96" s="7">
        <v>8</v>
      </c>
      <c r="D96" s="7">
        <f t="shared" si="31"/>
        <v>103</v>
      </c>
      <c r="E96" s="7" t="str">
        <f t="shared" si="30"/>
        <v>-</v>
      </c>
      <c r="F96" s="7">
        <f t="shared" si="16"/>
        <v>103</v>
      </c>
      <c r="G96" s="7" t="str">
        <f t="shared" si="17"/>
        <v>-</v>
      </c>
      <c r="H96" s="7">
        <f t="shared" si="18"/>
        <v>95</v>
      </c>
      <c r="I96" s="7">
        <f t="shared" si="19"/>
        <v>8</v>
      </c>
      <c r="J96" s="7" t="str">
        <f t="shared" si="20"/>
        <v>-</v>
      </c>
      <c r="K96" s="7" t="str">
        <f t="shared" si="21"/>
        <v>-</v>
      </c>
      <c r="L96" s="7" t="str">
        <f t="shared" si="22"/>
        <v>-</v>
      </c>
      <c r="M96" s="7" t="str">
        <f t="shared" si="23"/>
        <v>-</v>
      </c>
      <c r="N96" s="7">
        <f t="shared" si="24"/>
        <v>8</v>
      </c>
      <c r="O96" s="7" t="str">
        <f t="shared" si="26"/>
        <v>-</v>
      </c>
      <c r="P96" s="7" t="str">
        <f t="shared" si="27"/>
        <v>-</v>
      </c>
      <c r="Q96" s="7" t="str">
        <f t="shared" si="28"/>
        <v>-</v>
      </c>
      <c r="R96" s="7">
        <f t="shared" si="29"/>
        <v>95</v>
      </c>
      <c r="S96" s="31">
        <f t="shared" si="25"/>
        <v>5.4210526315789478</v>
      </c>
    </row>
    <row r="97" spans="1:19">
      <c r="A97" s="9">
        <v>96</v>
      </c>
      <c r="B97" s="10" t="s">
        <v>120</v>
      </c>
      <c r="C97" s="9">
        <v>19</v>
      </c>
      <c r="D97" s="9">
        <f t="shared" si="31"/>
        <v>115</v>
      </c>
      <c r="E97" s="9" t="str">
        <f t="shared" si="30"/>
        <v>-</v>
      </c>
      <c r="F97" s="9">
        <f t="shared" si="16"/>
        <v>115</v>
      </c>
      <c r="G97" s="9">
        <f t="shared" si="17"/>
        <v>96</v>
      </c>
      <c r="H97" s="9" t="str">
        <f t="shared" si="18"/>
        <v>-</v>
      </c>
      <c r="I97" s="9" t="str">
        <f t="shared" si="19"/>
        <v>-</v>
      </c>
      <c r="J97" s="9">
        <f t="shared" si="20"/>
        <v>19</v>
      </c>
      <c r="K97" s="9" t="str">
        <f t="shared" si="21"/>
        <v>-</v>
      </c>
      <c r="L97" s="9" t="str">
        <f t="shared" si="22"/>
        <v>-</v>
      </c>
      <c r="M97" s="9">
        <f t="shared" si="23"/>
        <v>19</v>
      </c>
      <c r="N97" s="9" t="str">
        <f t="shared" si="24"/>
        <v>-</v>
      </c>
      <c r="O97" s="9" t="str">
        <f t="shared" si="26"/>
        <v>-</v>
      </c>
      <c r="P97" s="9" t="str">
        <f t="shared" si="27"/>
        <v>-</v>
      </c>
      <c r="Q97" s="9">
        <f t="shared" si="28"/>
        <v>96</v>
      </c>
      <c r="R97" s="9" t="str">
        <f t="shared" si="29"/>
        <v>-</v>
      </c>
      <c r="S97" s="32">
        <f t="shared" si="25"/>
        <v>6.0526315789473681</v>
      </c>
    </row>
    <row r="98" spans="1:19">
      <c r="A98" s="7">
        <v>97</v>
      </c>
      <c r="B98" s="8" t="s">
        <v>121</v>
      </c>
      <c r="C98" s="7">
        <v>5</v>
      </c>
      <c r="D98" s="7">
        <f t="shared" si="31"/>
        <v>102</v>
      </c>
      <c r="E98" s="7">
        <f t="shared" si="30"/>
        <v>102</v>
      </c>
      <c r="F98" s="7" t="str">
        <f t="shared" si="16"/>
        <v>-</v>
      </c>
      <c r="G98" s="7" t="str">
        <f t="shared" si="17"/>
        <v>-</v>
      </c>
      <c r="H98" s="7">
        <f t="shared" si="18"/>
        <v>97</v>
      </c>
      <c r="I98" s="7" t="str">
        <f t="shared" si="19"/>
        <v>-</v>
      </c>
      <c r="J98" s="7">
        <f t="shared" si="20"/>
        <v>5</v>
      </c>
      <c r="K98" s="7" t="str">
        <f t="shared" si="21"/>
        <v>-</v>
      </c>
      <c r="L98" s="7">
        <f t="shared" si="22"/>
        <v>5</v>
      </c>
      <c r="M98" s="7" t="str">
        <f t="shared" si="23"/>
        <v>-</v>
      </c>
      <c r="N98" s="7" t="str">
        <f t="shared" si="24"/>
        <v>-</v>
      </c>
      <c r="O98" s="7" t="str">
        <f t="shared" si="26"/>
        <v>-</v>
      </c>
      <c r="P98" s="7">
        <f t="shared" si="27"/>
        <v>97</v>
      </c>
      <c r="Q98" s="7" t="str">
        <f t="shared" si="28"/>
        <v>-</v>
      </c>
      <c r="R98" s="7" t="str">
        <f t="shared" si="29"/>
        <v>-</v>
      </c>
      <c r="S98" s="31">
        <f t="shared" si="25"/>
        <v>5.3684210526315788</v>
      </c>
    </row>
    <row r="99" spans="1:19">
      <c r="A99" s="9">
        <v>98</v>
      </c>
      <c r="B99" s="10" t="s">
        <v>122</v>
      </c>
      <c r="C99" s="9">
        <v>8</v>
      </c>
      <c r="D99" s="9">
        <f t="shared" si="31"/>
        <v>106</v>
      </c>
      <c r="E99" s="9">
        <f t="shared" si="30"/>
        <v>106</v>
      </c>
      <c r="F99" s="9" t="str">
        <f t="shared" si="16"/>
        <v>-</v>
      </c>
      <c r="G99" s="9">
        <f t="shared" si="17"/>
        <v>98</v>
      </c>
      <c r="H99" s="9" t="str">
        <f t="shared" si="18"/>
        <v>-</v>
      </c>
      <c r="I99" s="9">
        <f t="shared" si="19"/>
        <v>8</v>
      </c>
      <c r="J99" s="9" t="str">
        <f t="shared" si="20"/>
        <v>-</v>
      </c>
      <c r="K99" s="9">
        <f t="shared" si="21"/>
        <v>8</v>
      </c>
      <c r="L99" s="9" t="str">
        <f t="shared" si="22"/>
        <v>-</v>
      </c>
      <c r="M99" s="9" t="str">
        <f t="shared" si="23"/>
        <v>-</v>
      </c>
      <c r="N99" s="9" t="str">
        <f t="shared" si="24"/>
        <v>-</v>
      </c>
      <c r="O99" s="9">
        <f t="shared" si="26"/>
        <v>98</v>
      </c>
      <c r="P99" s="9" t="str">
        <f t="shared" si="27"/>
        <v>-</v>
      </c>
      <c r="Q99" s="9" t="str">
        <f t="shared" si="28"/>
        <v>-</v>
      </c>
      <c r="R99" s="9" t="str">
        <f t="shared" si="29"/>
        <v>-</v>
      </c>
      <c r="S99" s="32">
        <f t="shared" si="25"/>
        <v>5.5789473684210522</v>
      </c>
    </row>
    <row r="100" spans="1:19">
      <c r="A100" s="7">
        <v>99</v>
      </c>
      <c r="B100" s="8" t="s">
        <v>123</v>
      </c>
      <c r="C100" s="7">
        <v>8</v>
      </c>
      <c r="D100" s="7">
        <f t="shared" si="31"/>
        <v>107</v>
      </c>
      <c r="E100" s="7" t="str">
        <f t="shared" si="30"/>
        <v>-</v>
      </c>
      <c r="F100" s="7">
        <f t="shared" si="16"/>
        <v>107</v>
      </c>
      <c r="G100" s="7" t="str">
        <f t="shared" si="17"/>
        <v>-</v>
      </c>
      <c r="H100" s="7">
        <f t="shared" si="18"/>
        <v>99</v>
      </c>
      <c r="I100" s="7">
        <f t="shared" si="19"/>
        <v>8</v>
      </c>
      <c r="J100" s="7" t="str">
        <f t="shared" si="20"/>
        <v>-</v>
      </c>
      <c r="K100" s="7" t="str">
        <f t="shared" si="21"/>
        <v>-</v>
      </c>
      <c r="L100" s="7" t="str">
        <f t="shared" si="22"/>
        <v>-</v>
      </c>
      <c r="M100" s="7" t="str">
        <f t="shared" si="23"/>
        <v>-</v>
      </c>
      <c r="N100" s="7">
        <f t="shared" si="24"/>
        <v>8</v>
      </c>
      <c r="O100" s="7" t="str">
        <f t="shared" si="26"/>
        <v>-</v>
      </c>
      <c r="P100" s="7" t="str">
        <f t="shared" si="27"/>
        <v>-</v>
      </c>
      <c r="Q100" s="7" t="str">
        <f t="shared" si="28"/>
        <v>-</v>
      </c>
      <c r="R100" s="7">
        <f t="shared" si="29"/>
        <v>99</v>
      </c>
      <c r="S100" s="31">
        <f t="shared" si="25"/>
        <v>5.6315789473684212</v>
      </c>
    </row>
    <row r="101" spans="1:19">
      <c r="A101" s="9">
        <v>100</v>
      </c>
      <c r="B101" s="10" t="s">
        <v>124</v>
      </c>
      <c r="C101" s="9">
        <v>11</v>
      </c>
      <c r="D101" s="9">
        <f t="shared" si="31"/>
        <v>111</v>
      </c>
      <c r="E101" s="9" t="str">
        <f t="shared" si="30"/>
        <v>-</v>
      </c>
      <c r="F101" s="9">
        <f t="shared" si="16"/>
        <v>111</v>
      </c>
      <c r="G101" s="9">
        <f t="shared" si="17"/>
        <v>100</v>
      </c>
      <c r="H101" s="9" t="str">
        <f t="shared" si="18"/>
        <v>-</v>
      </c>
      <c r="I101" s="9" t="str">
        <f t="shared" si="19"/>
        <v>-</v>
      </c>
      <c r="J101" s="9">
        <f t="shared" si="20"/>
        <v>11</v>
      </c>
      <c r="K101" s="9" t="str">
        <f t="shared" si="21"/>
        <v>-</v>
      </c>
      <c r="L101" s="9" t="str">
        <f t="shared" si="22"/>
        <v>-</v>
      </c>
      <c r="M101" s="9">
        <f t="shared" si="23"/>
        <v>11</v>
      </c>
      <c r="N101" s="9" t="str">
        <f t="shared" si="24"/>
        <v>-</v>
      </c>
      <c r="O101" s="9" t="str">
        <f t="shared" si="26"/>
        <v>-</v>
      </c>
      <c r="P101" s="9" t="str">
        <f t="shared" si="27"/>
        <v>-</v>
      </c>
      <c r="Q101" s="9">
        <f t="shared" si="28"/>
        <v>100</v>
      </c>
      <c r="R101" s="9" t="str">
        <f t="shared" si="29"/>
        <v>-</v>
      </c>
      <c r="S101" s="32">
        <f t="shared" si="25"/>
        <v>5.8421052631578947</v>
      </c>
    </row>
    <row r="102" spans="1:19">
      <c r="A102" s="7">
        <v>101</v>
      </c>
      <c r="B102" s="8" t="s">
        <v>125</v>
      </c>
      <c r="C102" s="7">
        <v>11</v>
      </c>
      <c r="D102" s="7">
        <f t="shared" si="31"/>
        <v>112</v>
      </c>
      <c r="E102" s="7">
        <f t="shared" si="30"/>
        <v>112</v>
      </c>
      <c r="F102" s="7" t="str">
        <f t="shared" si="16"/>
        <v>-</v>
      </c>
      <c r="G102" s="7" t="str">
        <f t="shared" si="17"/>
        <v>-</v>
      </c>
      <c r="H102" s="7">
        <f t="shared" si="18"/>
        <v>101</v>
      </c>
      <c r="I102" s="7" t="str">
        <f t="shared" si="19"/>
        <v>-</v>
      </c>
      <c r="J102" s="7">
        <f t="shared" si="20"/>
        <v>11</v>
      </c>
      <c r="K102" s="7" t="str">
        <f t="shared" si="21"/>
        <v>-</v>
      </c>
      <c r="L102" s="7">
        <f t="shared" si="22"/>
        <v>11</v>
      </c>
      <c r="M102" s="7" t="str">
        <f t="shared" si="23"/>
        <v>-</v>
      </c>
      <c r="N102" s="7" t="str">
        <f t="shared" si="24"/>
        <v>-</v>
      </c>
      <c r="O102" s="7" t="str">
        <f t="shared" si="26"/>
        <v>-</v>
      </c>
      <c r="P102" s="7">
        <f t="shared" si="27"/>
        <v>101</v>
      </c>
      <c r="Q102" s="7" t="str">
        <f t="shared" si="28"/>
        <v>-</v>
      </c>
      <c r="R102" s="7" t="str">
        <f t="shared" si="29"/>
        <v>-</v>
      </c>
      <c r="S102" s="31">
        <f t="shared" si="25"/>
        <v>5.8947368421052628</v>
      </c>
    </row>
    <row r="103" spans="1:19">
      <c r="A103" s="9">
        <v>102</v>
      </c>
      <c r="B103" s="10" t="s">
        <v>126</v>
      </c>
      <c r="C103" s="9">
        <v>8</v>
      </c>
      <c r="D103" s="9">
        <f t="shared" si="31"/>
        <v>110</v>
      </c>
      <c r="E103" s="9">
        <f t="shared" si="30"/>
        <v>110</v>
      </c>
      <c r="F103" s="9" t="str">
        <f t="shared" si="16"/>
        <v>-</v>
      </c>
      <c r="G103" s="9">
        <f t="shared" si="17"/>
        <v>102</v>
      </c>
      <c r="H103" s="9" t="str">
        <f t="shared" si="18"/>
        <v>-</v>
      </c>
      <c r="I103" s="9">
        <f t="shared" si="19"/>
        <v>8</v>
      </c>
      <c r="J103" s="9" t="str">
        <f t="shared" si="20"/>
        <v>-</v>
      </c>
      <c r="K103" s="9">
        <f t="shared" si="21"/>
        <v>8</v>
      </c>
      <c r="L103" s="9" t="str">
        <f t="shared" si="22"/>
        <v>-</v>
      </c>
      <c r="M103" s="9" t="str">
        <f t="shared" si="23"/>
        <v>-</v>
      </c>
      <c r="N103" s="9" t="str">
        <f t="shared" si="24"/>
        <v>-</v>
      </c>
      <c r="O103" s="9">
        <f t="shared" si="26"/>
        <v>102</v>
      </c>
      <c r="P103" s="9" t="str">
        <f t="shared" si="27"/>
        <v>-</v>
      </c>
      <c r="Q103" s="9" t="str">
        <f t="shared" si="28"/>
        <v>-</v>
      </c>
      <c r="R103" s="9" t="str">
        <f t="shared" si="29"/>
        <v>-</v>
      </c>
      <c r="S103" s="32">
        <f t="shared" si="25"/>
        <v>5.7894736842105265</v>
      </c>
    </row>
    <row r="104" spans="1:19">
      <c r="A104" s="7">
        <v>103</v>
      </c>
      <c r="B104" s="8" t="s">
        <v>127</v>
      </c>
      <c r="C104" s="7">
        <v>3</v>
      </c>
      <c r="D104" s="7">
        <f t="shared" si="31"/>
        <v>106</v>
      </c>
      <c r="E104" s="7">
        <f t="shared" si="30"/>
        <v>106</v>
      </c>
      <c r="F104" s="7" t="str">
        <f t="shared" si="16"/>
        <v>-</v>
      </c>
      <c r="G104" s="7" t="str">
        <f t="shared" si="17"/>
        <v>-</v>
      </c>
      <c r="H104" s="7">
        <f t="shared" si="18"/>
        <v>103</v>
      </c>
      <c r="I104" s="7" t="str">
        <f t="shared" si="19"/>
        <v>-</v>
      </c>
      <c r="J104" s="7">
        <f t="shared" si="20"/>
        <v>3</v>
      </c>
      <c r="K104" s="7" t="str">
        <f t="shared" si="21"/>
        <v>-</v>
      </c>
      <c r="L104" s="7">
        <f t="shared" si="22"/>
        <v>3</v>
      </c>
      <c r="M104" s="7" t="str">
        <f t="shared" si="23"/>
        <v>-</v>
      </c>
      <c r="N104" s="7" t="str">
        <f t="shared" si="24"/>
        <v>-</v>
      </c>
      <c r="O104" s="7" t="str">
        <f t="shared" si="26"/>
        <v>-</v>
      </c>
      <c r="P104" s="7">
        <f t="shared" si="27"/>
        <v>103</v>
      </c>
      <c r="Q104" s="7" t="str">
        <f t="shared" si="28"/>
        <v>-</v>
      </c>
      <c r="R104" s="7" t="str">
        <f t="shared" si="29"/>
        <v>-</v>
      </c>
      <c r="S104" s="31">
        <f t="shared" si="25"/>
        <v>5.5789473684210522</v>
      </c>
    </row>
    <row r="105" spans="1:19">
      <c r="A105" s="9">
        <v>104</v>
      </c>
      <c r="B105" s="10" t="s">
        <v>128</v>
      </c>
      <c r="C105" s="9">
        <v>9</v>
      </c>
      <c r="D105" s="9">
        <f t="shared" si="31"/>
        <v>113</v>
      </c>
      <c r="E105" s="9" t="str">
        <f t="shared" si="30"/>
        <v>-</v>
      </c>
      <c r="F105" s="9">
        <f t="shared" si="16"/>
        <v>113</v>
      </c>
      <c r="G105" s="9">
        <f t="shared" si="17"/>
        <v>104</v>
      </c>
      <c r="H105" s="9" t="str">
        <f t="shared" si="18"/>
        <v>-</v>
      </c>
      <c r="I105" s="9" t="str">
        <f t="shared" si="19"/>
        <v>-</v>
      </c>
      <c r="J105" s="9">
        <f t="shared" si="20"/>
        <v>9</v>
      </c>
      <c r="K105" s="9" t="str">
        <f t="shared" si="21"/>
        <v>-</v>
      </c>
      <c r="L105" s="9" t="str">
        <f t="shared" si="22"/>
        <v>-</v>
      </c>
      <c r="M105" s="9">
        <f t="shared" si="23"/>
        <v>9</v>
      </c>
      <c r="N105" s="9" t="str">
        <f t="shared" si="24"/>
        <v>-</v>
      </c>
      <c r="O105" s="9" t="str">
        <f t="shared" si="26"/>
        <v>-</v>
      </c>
      <c r="P105" s="9" t="str">
        <f t="shared" si="27"/>
        <v>-</v>
      </c>
      <c r="Q105" s="9">
        <f t="shared" si="28"/>
        <v>104</v>
      </c>
      <c r="R105" s="9" t="str">
        <f t="shared" si="29"/>
        <v>-</v>
      </c>
      <c r="S105" s="32">
        <f t="shared" si="25"/>
        <v>5.9473684210526319</v>
      </c>
    </row>
    <row r="106" spans="1:19">
      <c r="A106" s="7">
        <v>105</v>
      </c>
      <c r="B106" s="8" t="s">
        <v>129</v>
      </c>
      <c r="C106" s="7">
        <v>5</v>
      </c>
      <c r="D106" s="7">
        <f t="shared" si="31"/>
        <v>110</v>
      </c>
      <c r="E106" s="7">
        <f t="shared" si="30"/>
        <v>110</v>
      </c>
      <c r="F106" s="7" t="str">
        <f t="shared" si="16"/>
        <v>-</v>
      </c>
      <c r="G106" s="7" t="str">
        <f t="shared" si="17"/>
        <v>-</v>
      </c>
      <c r="H106" s="7">
        <f t="shared" si="18"/>
        <v>105</v>
      </c>
      <c r="I106" s="7" t="str">
        <f t="shared" si="19"/>
        <v>-</v>
      </c>
      <c r="J106" s="7">
        <f t="shared" si="20"/>
        <v>5</v>
      </c>
      <c r="K106" s="7" t="str">
        <f t="shared" si="21"/>
        <v>-</v>
      </c>
      <c r="L106" s="7">
        <f t="shared" si="22"/>
        <v>5</v>
      </c>
      <c r="M106" s="7" t="str">
        <f t="shared" si="23"/>
        <v>-</v>
      </c>
      <c r="N106" s="7" t="str">
        <f t="shared" si="24"/>
        <v>-</v>
      </c>
      <c r="O106" s="7" t="str">
        <f t="shared" si="26"/>
        <v>-</v>
      </c>
      <c r="P106" s="7">
        <f t="shared" si="27"/>
        <v>105</v>
      </c>
      <c r="Q106" s="7" t="str">
        <f t="shared" si="28"/>
        <v>-</v>
      </c>
      <c r="R106" s="7" t="str">
        <f t="shared" si="29"/>
        <v>-</v>
      </c>
      <c r="S106" s="31">
        <f t="shared" si="25"/>
        <v>5.7894736842105265</v>
      </c>
    </row>
    <row r="107" spans="1:19">
      <c r="A107" s="9">
        <v>106</v>
      </c>
      <c r="B107" s="10" t="s">
        <v>130</v>
      </c>
      <c r="C107" s="9">
        <v>4</v>
      </c>
      <c r="D107" s="9">
        <f t="shared" si="31"/>
        <v>110</v>
      </c>
      <c r="E107" s="9">
        <f t="shared" si="30"/>
        <v>110</v>
      </c>
      <c r="F107" s="9" t="str">
        <f t="shared" si="16"/>
        <v>-</v>
      </c>
      <c r="G107" s="9">
        <f t="shared" si="17"/>
        <v>106</v>
      </c>
      <c r="H107" s="9" t="str">
        <f t="shared" si="18"/>
        <v>-</v>
      </c>
      <c r="I107" s="9">
        <f t="shared" si="19"/>
        <v>4</v>
      </c>
      <c r="J107" s="9" t="str">
        <f t="shared" si="20"/>
        <v>-</v>
      </c>
      <c r="K107" s="9">
        <f t="shared" si="21"/>
        <v>4</v>
      </c>
      <c r="L107" s="9" t="str">
        <f t="shared" si="22"/>
        <v>-</v>
      </c>
      <c r="M107" s="9" t="str">
        <f t="shared" si="23"/>
        <v>-</v>
      </c>
      <c r="N107" s="9" t="str">
        <f t="shared" si="24"/>
        <v>-</v>
      </c>
      <c r="O107" s="9">
        <f t="shared" si="26"/>
        <v>106</v>
      </c>
      <c r="P107" s="9" t="str">
        <f t="shared" si="27"/>
        <v>-</v>
      </c>
      <c r="Q107" s="9" t="str">
        <f t="shared" si="28"/>
        <v>-</v>
      </c>
      <c r="R107" s="9" t="str">
        <f t="shared" si="29"/>
        <v>-</v>
      </c>
      <c r="S107" s="32">
        <f t="shared" si="25"/>
        <v>5.7894736842105265</v>
      </c>
    </row>
    <row r="108" spans="1:19">
      <c r="A108" s="4">
        <v>107</v>
      </c>
      <c r="B108" s="8" t="s">
        <v>131</v>
      </c>
      <c r="C108" s="4">
        <v>7</v>
      </c>
      <c r="D108" s="4">
        <f t="shared" si="31"/>
        <v>114</v>
      </c>
      <c r="E108" s="7">
        <f t="shared" si="30"/>
        <v>114</v>
      </c>
      <c r="F108" s="7" t="str">
        <f t="shared" si="16"/>
        <v>-</v>
      </c>
      <c r="G108" s="7" t="str">
        <f t="shared" si="17"/>
        <v>-</v>
      </c>
      <c r="H108" s="7">
        <f t="shared" si="18"/>
        <v>107</v>
      </c>
      <c r="I108" s="7" t="str">
        <f t="shared" si="19"/>
        <v>-</v>
      </c>
      <c r="J108" s="7">
        <f t="shared" si="20"/>
        <v>7</v>
      </c>
      <c r="K108" s="7" t="str">
        <f t="shared" si="21"/>
        <v>-</v>
      </c>
      <c r="L108" s="7">
        <f t="shared" si="22"/>
        <v>7</v>
      </c>
      <c r="M108" s="7" t="str">
        <f t="shared" si="23"/>
        <v>-</v>
      </c>
      <c r="N108" s="7" t="str">
        <f t="shared" si="24"/>
        <v>-</v>
      </c>
      <c r="O108" s="7" t="str">
        <f t="shared" si="26"/>
        <v>-</v>
      </c>
      <c r="P108" s="7">
        <f t="shared" si="27"/>
        <v>107</v>
      </c>
      <c r="Q108" s="7" t="str">
        <f t="shared" si="28"/>
        <v>-</v>
      </c>
      <c r="R108" s="7" t="str">
        <f t="shared" si="29"/>
        <v>-</v>
      </c>
      <c r="S108" s="29">
        <f t="shared" si="25"/>
        <v>6</v>
      </c>
    </row>
    <row r="109" spans="1:19">
      <c r="A109" s="9">
        <v>108</v>
      </c>
      <c r="B109" s="10" t="s">
        <v>132</v>
      </c>
      <c r="C109" s="9">
        <v>3</v>
      </c>
      <c r="D109" s="9">
        <f t="shared" si="31"/>
        <v>111</v>
      </c>
      <c r="E109" s="9" t="str">
        <f t="shared" si="30"/>
        <v>-</v>
      </c>
      <c r="F109" s="9">
        <f t="shared" si="16"/>
        <v>111</v>
      </c>
      <c r="G109" s="9">
        <f t="shared" si="17"/>
        <v>108</v>
      </c>
      <c r="H109" s="9" t="str">
        <f t="shared" si="18"/>
        <v>-</v>
      </c>
      <c r="I109" s="9" t="str">
        <f t="shared" si="19"/>
        <v>-</v>
      </c>
      <c r="J109" s="9">
        <f t="shared" si="20"/>
        <v>3</v>
      </c>
      <c r="K109" s="9" t="str">
        <f t="shared" si="21"/>
        <v>-</v>
      </c>
      <c r="L109" s="9" t="str">
        <f t="shared" si="22"/>
        <v>-</v>
      </c>
      <c r="M109" s="9">
        <f t="shared" si="23"/>
        <v>3</v>
      </c>
      <c r="N109" s="9" t="str">
        <f t="shared" si="24"/>
        <v>-</v>
      </c>
      <c r="O109" s="9" t="str">
        <f t="shared" si="26"/>
        <v>-</v>
      </c>
      <c r="P109" s="9" t="str">
        <f t="shared" si="27"/>
        <v>-</v>
      </c>
      <c r="Q109" s="9">
        <f t="shared" si="28"/>
        <v>108</v>
      </c>
      <c r="R109" s="9" t="str">
        <f t="shared" si="29"/>
        <v>-</v>
      </c>
      <c r="S109" s="32">
        <f t="shared" si="25"/>
        <v>5.8421052631578947</v>
      </c>
    </row>
    <row r="110" spans="1:19">
      <c r="A110" s="7">
        <v>109</v>
      </c>
      <c r="B110" s="8" t="s">
        <v>133</v>
      </c>
      <c r="C110" s="7">
        <v>6</v>
      </c>
      <c r="D110" s="7">
        <f t="shared" si="31"/>
        <v>115</v>
      </c>
      <c r="E110" s="7" t="str">
        <f t="shared" si="30"/>
        <v>-</v>
      </c>
      <c r="F110" s="7">
        <f t="shared" si="16"/>
        <v>115</v>
      </c>
      <c r="G110" s="7" t="str">
        <f t="shared" si="17"/>
        <v>-</v>
      </c>
      <c r="H110" s="7">
        <f t="shared" si="18"/>
        <v>109</v>
      </c>
      <c r="I110" s="7">
        <f t="shared" si="19"/>
        <v>6</v>
      </c>
      <c r="J110" s="7" t="str">
        <f t="shared" si="20"/>
        <v>-</v>
      </c>
      <c r="K110" s="7" t="str">
        <f t="shared" si="21"/>
        <v>-</v>
      </c>
      <c r="L110" s="7" t="str">
        <f t="shared" si="22"/>
        <v>-</v>
      </c>
      <c r="M110" s="7" t="str">
        <f t="shared" si="23"/>
        <v>-</v>
      </c>
      <c r="N110" s="7">
        <f t="shared" si="24"/>
        <v>6</v>
      </c>
      <c r="O110" s="7" t="str">
        <f t="shared" si="26"/>
        <v>-</v>
      </c>
      <c r="P110" s="7" t="str">
        <f t="shared" si="27"/>
        <v>-</v>
      </c>
      <c r="Q110" s="7" t="str">
        <f t="shared" si="28"/>
        <v>-</v>
      </c>
      <c r="R110" s="7">
        <f t="shared" si="29"/>
        <v>109</v>
      </c>
      <c r="S110" s="31">
        <f t="shared" si="25"/>
        <v>6.0526315789473681</v>
      </c>
    </row>
    <row r="111" spans="1:19">
      <c r="A111" s="9">
        <v>110</v>
      </c>
      <c r="B111" s="10" t="s">
        <v>134</v>
      </c>
      <c r="C111" s="9">
        <v>3</v>
      </c>
      <c r="D111" s="9">
        <f t="shared" si="31"/>
        <v>113</v>
      </c>
      <c r="E111" s="9" t="str">
        <f t="shared" si="30"/>
        <v>-</v>
      </c>
      <c r="F111" s="9">
        <f t="shared" si="16"/>
        <v>113</v>
      </c>
      <c r="G111" s="9">
        <f t="shared" si="17"/>
        <v>110</v>
      </c>
      <c r="H111" s="9" t="str">
        <f t="shared" si="18"/>
        <v>-</v>
      </c>
      <c r="I111" s="9" t="str">
        <f t="shared" si="19"/>
        <v>-</v>
      </c>
      <c r="J111" s="9">
        <f t="shared" si="20"/>
        <v>3</v>
      </c>
      <c r="K111" s="9" t="str">
        <f t="shared" si="21"/>
        <v>-</v>
      </c>
      <c r="L111" s="9" t="str">
        <f t="shared" si="22"/>
        <v>-</v>
      </c>
      <c r="M111" s="9">
        <f t="shared" si="23"/>
        <v>3</v>
      </c>
      <c r="N111" s="9" t="str">
        <f t="shared" si="24"/>
        <v>-</v>
      </c>
      <c r="O111" s="9" t="str">
        <f t="shared" si="26"/>
        <v>-</v>
      </c>
      <c r="P111" s="9" t="str">
        <f t="shared" si="27"/>
        <v>-</v>
      </c>
      <c r="Q111" s="9">
        <f t="shared" si="28"/>
        <v>110</v>
      </c>
      <c r="R111" s="9" t="str">
        <f t="shared" si="29"/>
        <v>-</v>
      </c>
      <c r="S111" s="32">
        <f t="shared" si="25"/>
        <v>5.9473684210526319</v>
      </c>
    </row>
    <row r="112" spans="1:19">
      <c r="A112" s="7">
        <v>111</v>
      </c>
      <c r="B112" s="8" t="s">
        <v>135</v>
      </c>
      <c r="C112" s="7">
        <v>5</v>
      </c>
      <c r="D112" s="7">
        <f t="shared" si="31"/>
        <v>116</v>
      </c>
      <c r="E112" s="7">
        <f t="shared" si="30"/>
        <v>116</v>
      </c>
      <c r="F112" s="7" t="str">
        <f t="shared" si="16"/>
        <v>-</v>
      </c>
      <c r="G112" s="7" t="str">
        <f t="shared" si="17"/>
        <v>-</v>
      </c>
      <c r="H112" s="7">
        <f t="shared" si="18"/>
        <v>111</v>
      </c>
      <c r="I112" s="7" t="str">
        <f t="shared" si="19"/>
        <v>-</v>
      </c>
      <c r="J112" s="7">
        <f t="shared" si="20"/>
        <v>5</v>
      </c>
      <c r="K112" s="7" t="str">
        <f t="shared" si="21"/>
        <v>-</v>
      </c>
      <c r="L112" s="7">
        <f t="shared" si="22"/>
        <v>5</v>
      </c>
      <c r="M112" s="7" t="str">
        <f t="shared" si="23"/>
        <v>-</v>
      </c>
      <c r="N112" s="7" t="str">
        <f t="shared" si="24"/>
        <v>-</v>
      </c>
      <c r="O112" s="7" t="str">
        <f t="shared" si="26"/>
        <v>-</v>
      </c>
      <c r="P112" s="7">
        <f t="shared" si="27"/>
        <v>111</v>
      </c>
      <c r="Q112" s="7" t="str">
        <f t="shared" si="28"/>
        <v>-</v>
      </c>
      <c r="R112" s="7" t="str">
        <f t="shared" si="29"/>
        <v>-</v>
      </c>
      <c r="S112" s="31">
        <f t="shared" si="25"/>
        <v>6.1052631578947372</v>
      </c>
    </row>
    <row r="113" spans="1:19">
      <c r="A113" s="9">
        <v>112</v>
      </c>
      <c r="B113" s="10" t="s">
        <v>136</v>
      </c>
      <c r="C113" s="9">
        <v>4</v>
      </c>
      <c r="D113" s="9">
        <f t="shared" si="31"/>
        <v>116</v>
      </c>
      <c r="E113" s="9">
        <f t="shared" si="30"/>
        <v>116</v>
      </c>
      <c r="F113" s="9" t="str">
        <f t="shared" si="16"/>
        <v>-</v>
      </c>
      <c r="G113" s="9">
        <f t="shared" si="17"/>
        <v>112</v>
      </c>
      <c r="H113" s="9" t="str">
        <f t="shared" si="18"/>
        <v>-</v>
      </c>
      <c r="I113" s="9">
        <f t="shared" si="19"/>
        <v>4</v>
      </c>
      <c r="J113" s="9" t="str">
        <f t="shared" si="20"/>
        <v>-</v>
      </c>
      <c r="K113" s="9">
        <f t="shared" si="21"/>
        <v>4</v>
      </c>
      <c r="L113" s="9" t="str">
        <f t="shared" si="22"/>
        <v>-</v>
      </c>
      <c r="M113" s="9" t="str">
        <f t="shared" si="23"/>
        <v>-</v>
      </c>
      <c r="N113" s="9" t="str">
        <f t="shared" si="24"/>
        <v>-</v>
      </c>
      <c r="O113" s="9">
        <f t="shared" si="26"/>
        <v>112</v>
      </c>
      <c r="P113" s="9" t="str">
        <f t="shared" si="27"/>
        <v>-</v>
      </c>
      <c r="Q113" s="9" t="str">
        <f t="shared" si="28"/>
        <v>-</v>
      </c>
      <c r="R113" s="9" t="str">
        <f t="shared" si="29"/>
        <v>-</v>
      </c>
      <c r="S113" s="32">
        <f t="shared" si="25"/>
        <v>6.1052631578947372</v>
      </c>
    </row>
    <row r="114" spans="1:19">
      <c r="A114" s="7">
        <v>113</v>
      </c>
      <c r="B114" s="8" t="s">
        <v>137</v>
      </c>
      <c r="C114" s="7">
        <v>5</v>
      </c>
      <c r="D114" s="7">
        <f t="shared" si="31"/>
        <v>118</v>
      </c>
      <c r="E114" s="7">
        <f t="shared" si="30"/>
        <v>118</v>
      </c>
      <c r="F114" s="7" t="str">
        <f t="shared" si="16"/>
        <v>-</v>
      </c>
      <c r="G114" s="7" t="str">
        <f t="shared" si="17"/>
        <v>-</v>
      </c>
      <c r="H114" s="7">
        <f t="shared" si="18"/>
        <v>113</v>
      </c>
      <c r="I114" s="7" t="str">
        <f t="shared" si="19"/>
        <v>-</v>
      </c>
      <c r="J114" s="7">
        <f t="shared" si="20"/>
        <v>5</v>
      </c>
      <c r="K114" s="7" t="str">
        <f t="shared" si="21"/>
        <v>-</v>
      </c>
      <c r="L114" s="7">
        <f t="shared" si="22"/>
        <v>5</v>
      </c>
      <c r="M114" s="7" t="str">
        <f t="shared" si="23"/>
        <v>-</v>
      </c>
      <c r="N114" s="7" t="str">
        <f t="shared" si="24"/>
        <v>-</v>
      </c>
      <c r="O114" s="7" t="str">
        <f t="shared" si="26"/>
        <v>-</v>
      </c>
      <c r="P114" s="7">
        <f t="shared" si="27"/>
        <v>113</v>
      </c>
      <c r="Q114" s="7" t="str">
        <f t="shared" si="28"/>
        <v>-</v>
      </c>
      <c r="R114" s="7" t="str">
        <f t="shared" si="29"/>
        <v>-</v>
      </c>
      <c r="S114" s="31">
        <f t="shared" si="25"/>
        <v>6.2105263157894735</v>
      </c>
    </row>
    <row r="115" spans="1:19">
      <c r="A115" s="9">
        <v>114</v>
      </c>
      <c r="B115" s="10" t="s">
        <v>138</v>
      </c>
      <c r="C115" s="9">
        <v>6</v>
      </c>
      <c r="D115" s="9">
        <f t="shared" si="31"/>
        <v>120</v>
      </c>
      <c r="E115" s="9">
        <f t="shared" si="30"/>
        <v>120</v>
      </c>
      <c r="F115" s="9" t="str">
        <f t="shared" si="16"/>
        <v>-</v>
      </c>
      <c r="G115" s="9">
        <f t="shared" si="17"/>
        <v>114</v>
      </c>
      <c r="H115" s="9" t="str">
        <f t="shared" si="18"/>
        <v>-</v>
      </c>
      <c r="I115" s="9">
        <f t="shared" si="19"/>
        <v>6</v>
      </c>
      <c r="J115" s="9" t="str">
        <f t="shared" si="20"/>
        <v>-</v>
      </c>
      <c r="K115" s="9">
        <f t="shared" si="21"/>
        <v>6</v>
      </c>
      <c r="L115" s="9" t="str">
        <f t="shared" si="22"/>
        <v>-</v>
      </c>
      <c r="M115" s="9" t="str">
        <f t="shared" si="23"/>
        <v>-</v>
      </c>
      <c r="N115" s="9" t="str">
        <f t="shared" si="24"/>
        <v>-</v>
      </c>
      <c r="O115" s="9">
        <f t="shared" si="26"/>
        <v>114</v>
      </c>
      <c r="P115" s="9" t="str">
        <f t="shared" si="27"/>
        <v>-</v>
      </c>
      <c r="Q115" s="9" t="str">
        <f t="shared" si="28"/>
        <v>-</v>
      </c>
      <c r="R115" s="9" t="str">
        <f t="shared" si="29"/>
        <v>-</v>
      </c>
      <c r="S115" s="32">
        <f t="shared" si="25"/>
        <v>6.3157894736842106</v>
      </c>
    </row>
    <row r="116" spans="1:19" s="2" customFormat="1" ht="26.25" customHeight="1">
      <c r="A116" s="3">
        <f>SUM(A2:A115)</f>
        <v>6555</v>
      </c>
      <c r="B116" s="5"/>
      <c r="C116" s="3">
        <f>SUM(C2:C115)</f>
        <v>6236</v>
      </c>
      <c r="D116" s="3"/>
      <c r="E116" s="3">
        <f t="shared" ref="E116:R116" si="32">SUM(E2:E115)</f>
        <v>6236</v>
      </c>
      <c r="F116" s="3">
        <f t="shared" si="32"/>
        <v>6555</v>
      </c>
      <c r="G116" s="3">
        <f t="shared" si="32"/>
        <v>3306</v>
      </c>
      <c r="H116" s="3">
        <f t="shared" si="32"/>
        <v>3249</v>
      </c>
      <c r="I116" s="3">
        <f t="shared" si="32"/>
        <v>3514</v>
      </c>
      <c r="J116" s="3">
        <f t="shared" si="32"/>
        <v>2722</v>
      </c>
      <c r="K116" s="3">
        <f t="shared" si="32"/>
        <v>1708</v>
      </c>
      <c r="L116" s="3">
        <f t="shared" si="32"/>
        <v>1225</v>
      </c>
      <c r="M116" s="3">
        <f t="shared" si="32"/>
        <v>1497</v>
      </c>
      <c r="N116" s="3">
        <f t="shared" si="32"/>
        <v>1806</v>
      </c>
      <c r="O116" s="3">
        <f t="shared" si="32"/>
        <v>1752</v>
      </c>
      <c r="P116" s="3">
        <f t="shared" si="32"/>
        <v>1551</v>
      </c>
      <c r="Q116" s="3">
        <f t="shared" si="32"/>
        <v>1554</v>
      </c>
      <c r="R116" s="3">
        <f t="shared" si="32"/>
        <v>1698</v>
      </c>
      <c r="S116" s="30"/>
    </row>
    <row r="117" spans="1:19">
      <c r="A117" s="4" t="s">
        <v>8</v>
      </c>
      <c r="B117" s="4"/>
      <c r="C117" s="4" t="s">
        <v>8</v>
      </c>
      <c r="D117" s="4"/>
      <c r="E117" s="4" t="s">
        <v>8</v>
      </c>
      <c r="F117" s="4" t="s">
        <v>8</v>
      </c>
      <c r="G117" s="4" t="s">
        <v>8</v>
      </c>
      <c r="H117" s="4" t="s">
        <v>8</v>
      </c>
      <c r="I117" s="4" t="s">
        <v>8</v>
      </c>
      <c r="J117" s="4" t="s">
        <v>8</v>
      </c>
      <c r="K117" s="4" t="s">
        <v>15</v>
      </c>
      <c r="L117" s="4" t="s">
        <v>15</v>
      </c>
      <c r="M117" s="4" t="s">
        <v>15</v>
      </c>
      <c r="N117" s="4" t="s">
        <v>15</v>
      </c>
      <c r="O117" s="4" t="s">
        <v>16</v>
      </c>
      <c r="P117" s="4" t="s">
        <v>16</v>
      </c>
      <c r="Q117" s="4" t="s">
        <v>16</v>
      </c>
      <c r="R117" s="4" t="s">
        <v>16</v>
      </c>
      <c r="S117" s="30"/>
    </row>
    <row r="118" spans="1:19">
      <c r="A118" s="11"/>
      <c r="B118" s="12"/>
      <c r="C118" s="11"/>
      <c r="D118" s="11"/>
      <c r="E118" s="11" t="s">
        <v>13</v>
      </c>
      <c r="F118" s="11" t="s">
        <v>13</v>
      </c>
      <c r="G118" s="11" t="s">
        <v>13</v>
      </c>
      <c r="H118" s="11" t="s">
        <v>13</v>
      </c>
      <c r="I118" s="11" t="s">
        <v>12</v>
      </c>
      <c r="J118" s="11" t="s">
        <v>11</v>
      </c>
      <c r="K118" s="11" t="s">
        <v>10</v>
      </c>
      <c r="L118" s="11" t="s">
        <v>14</v>
      </c>
      <c r="M118" s="11" t="s">
        <v>14</v>
      </c>
      <c r="N118" s="11" t="s">
        <v>10</v>
      </c>
      <c r="O118" s="11" t="s">
        <v>10</v>
      </c>
      <c r="P118" s="11" t="s">
        <v>14</v>
      </c>
      <c r="Q118" s="11" t="s">
        <v>14</v>
      </c>
      <c r="R118" s="11" t="s">
        <v>10</v>
      </c>
      <c r="S118" s="30"/>
    </row>
    <row r="119" spans="1:19">
      <c r="G119" s="1"/>
      <c r="H119" s="1"/>
      <c r="I119" s="1"/>
      <c r="J119" s="1"/>
      <c r="K119" s="1"/>
    </row>
    <row r="120" spans="1:19" ht="20.25" customHeight="1">
      <c r="D120" s="14"/>
      <c r="E120" s="14" t="s">
        <v>23</v>
      </c>
      <c r="F120" s="14" t="s">
        <v>24</v>
      </c>
      <c r="G120" s="14" t="s">
        <v>25</v>
      </c>
    </row>
    <row r="121" spans="1:19">
      <c r="B121" s="16" t="s">
        <v>139</v>
      </c>
      <c r="C121" s="3">
        <f>SUM(A2:A115)</f>
        <v>6555</v>
      </c>
      <c r="D121" s="1" t="s">
        <v>140</v>
      </c>
      <c r="F121" s="1"/>
      <c r="G121" s="1"/>
    </row>
    <row r="122" spans="1:19">
      <c r="B122" s="16" t="s">
        <v>141</v>
      </c>
      <c r="C122" s="3">
        <f>SUM(C2:C115)</f>
        <v>6236</v>
      </c>
      <c r="F122" s="1"/>
    </row>
    <row r="123" spans="1:19">
      <c r="A123" s="1" t="s">
        <v>142</v>
      </c>
      <c r="B123" s="1" t="s">
        <v>143</v>
      </c>
      <c r="C123" s="17">
        <v>38</v>
      </c>
      <c r="D123" s="1" t="s">
        <v>144</v>
      </c>
      <c r="F123" s="1"/>
      <c r="I123" s="27"/>
      <c r="J123" s="28" t="s">
        <v>178</v>
      </c>
      <c r="K123" s="27"/>
    </row>
    <row r="124" spans="1:19">
      <c r="B124" s="16" t="s">
        <v>145</v>
      </c>
      <c r="C124" s="17">
        <f>SUM(E2:E115)</f>
        <v>6236</v>
      </c>
      <c r="F124" s="18">
        <v>114</v>
      </c>
      <c r="G124" s="18" t="s">
        <v>146</v>
      </c>
      <c r="I124" s="18" t="s">
        <v>145</v>
      </c>
      <c r="J124" s="21">
        <v>57</v>
      </c>
      <c r="K124" s="26" t="s">
        <v>4</v>
      </c>
    </row>
    <row r="125" spans="1:19">
      <c r="B125" s="16" t="s">
        <v>147</v>
      </c>
      <c r="C125" s="17">
        <f>SUM(F2:F115)</f>
        <v>6555</v>
      </c>
      <c r="F125" s="18">
        <v>114</v>
      </c>
      <c r="G125" s="18" t="s">
        <v>148</v>
      </c>
      <c r="I125" s="18" t="s">
        <v>147</v>
      </c>
      <c r="J125" s="21">
        <v>57</v>
      </c>
      <c r="K125" s="26" t="s">
        <v>22</v>
      </c>
    </row>
    <row r="126" spans="1:19">
      <c r="B126" s="19" t="s">
        <v>149</v>
      </c>
      <c r="C126" s="17">
        <f>SUM(G2:G115)</f>
        <v>3306</v>
      </c>
      <c r="D126" s="1" t="s">
        <v>150</v>
      </c>
      <c r="F126" s="18">
        <v>57</v>
      </c>
      <c r="G126" s="18" t="s">
        <v>151</v>
      </c>
      <c r="I126" s="18" t="s">
        <v>149</v>
      </c>
      <c r="J126" s="21">
        <v>57</v>
      </c>
      <c r="K126" s="26" t="s">
        <v>5</v>
      </c>
    </row>
    <row r="127" spans="1:19">
      <c r="B127" s="19" t="s">
        <v>152</v>
      </c>
      <c r="C127" s="17">
        <f>SUM(H2:H115)</f>
        <v>3249</v>
      </c>
      <c r="D127" s="1" t="s">
        <v>153</v>
      </c>
      <c r="I127" s="18" t="s">
        <v>152</v>
      </c>
      <c r="J127" s="21">
        <v>57</v>
      </c>
      <c r="K127" s="26" t="s">
        <v>21</v>
      </c>
    </row>
    <row r="128" spans="1:19">
      <c r="B128" s="19" t="s">
        <v>154</v>
      </c>
      <c r="C128" s="17">
        <f>SUM(I2:I115)</f>
        <v>3514</v>
      </c>
      <c r="I128" s="18" t="s">
        <v>154</v>
      </c>
      <c r="J128" s="24">
        <v>60</v>
      </c>
      <c r="K128" s="26" t="s">
        <v>7</v>
      </c>
    </row>
    <row r="129" spans="1:11">
      <c r="B129" s="19" t="s">
        <v>155</v>
      </c>
      <c r="C129" s="17">
        <f>SUM(J2:J115)</f>
        <v>2722</v>
      </c>
      <c r="I129" s="18" t="s">
        <v>155</v>
      </c>
      <c r="J129" s="25">
        <v>54</v>
      </c>
      <c r="K129" s="26" t="s">
        <v>6</v>
      </c>
    </row>
    <row r="130" spans="1:11">
      <c r="B130" s="19" t="s">
        <v>156</v>
      </c>
      <c r="C130" s="17">
        <f>SUM(K2:K115)</f>
        <v>1708</v>
      </c>
      <c r="E130" s="1" t="s">
        <v>157</v>
      </c>
      <c r="F130" s="16" t="s">
        <v>158</v>
      </c>
      <c r="G130" s="1" t="s">
        <v>159</v>
      </c>
      <c r="I130" s="18" t="s">
        <v>156</v>
      </c>
      <c r="J130" s="23">
        <v>30</v>
      </c>
      <c r="K130" s="26" t="s">
        <v>9</v>
      </c>
    </row>
    <row r="131" spans="1:11">
      <c r="B131" s="19" t="s">
        <v>160</v>
      </c>
      <c r="C131" s="17">
        <f>SUM(L2:L115)</f>
        <v>1225</v>
      </c>
      <c r="E131" s="17">
        <f>SUM(K116,L116)</f>
        <v>2933</v>
      </c>
      <c r="F131" s="20" t="s">
        <v>161</v>
      </c>
      <c r="G131" s="17">
        <f>SUM(K116:N116)</f>
        <v>6236</v>
      </c>
      <c r="H131" s="1" t="s">
        <v>162</v>
      </c>
      <c r="I131" s="18" t="s">
        <v>160</v>
      </c>
      <c r="J131" s="22">
        <v>27</v>
      </c>
      <c r="K131" s="26" t="s">
        <v>20</v>
      </c>
    </row>
    <row r="132" spans="1:11">
      <c r="B132" s="19" t="s">
        <v>163</v>
      </c>
      <c r="C132" s="17">
        <f>SUM(M2:M115)</f>
        <v>1497</v>
      </c>
      <c r="E132" s="1" t="s">
        <v>164</v>
      </c>
      <c r="F132" s="16" t="s">
        <v>165</v>
      </c>
      <c r="G132" s="1"/>
      <c r="I132" s="18" t="s">
        <v>163</v>
      </c>
      <c r="J132" s="22">
        <v>27</v>
      </c>
      <c r="K132" s="26" t="s">
        <v>19</v>
      </c>
    </row>
    <row r="133" spans="1:11">
      <c r="B133" s="19" t="s">
        <v>166</v>
      </c>
      <c r="C133" s="17">
        <f>SUM(N2:N115)</f>
        <v>1806</v>
      </c>
      <c r="E133" s="17">
        <f>SUM(M116,N116)</f>
        <v>3303</v>
      </c>
      <c r="F133" s="20" t="s">
        <v>161</v>
      </c>
      <c r="I133" s="18" t="s">
        <v>166</v>
      </c>
      <c r="J133" s="23">
        <v>30</v>
      </c>
      <c r="K133" s="26" t="s">
        <v>18</v>
      </c>
    </row>
    <row r="134" spans="1:11">
      <c r="B134" s="19" t="s">
        <v>167</v>
      </c>
      <c r="C134" s="17">
        <f>SUM(O2:O115)</f>
        <v>1752</v>
      </c>
      <c r="E134" s="1" t="s">
        <v>168</v>
      </c>
      <c r="F134" s="16" t="s">
        <v>169</v>
      </c>
      <c r="G134" s="1" t="s">
        <v>170</v>
      </c>
      <c r="I134" s="18" t="s">
        <v>167</v>
      </c>
      <c r="J134" s="23">
        <v>30</v>
      </c>
      <c r="K134" s="26" t="s">
        <v>9</v>
      </c>
    </row>
    <row r="135" spans="1:11">
      <c r="B135" s="19" t="s">
        <v>171</v>
      </c>
      <c r="C135" s="17">
        <f>SUM(P2:P115)</f>
        <v>1551</v>
      </c>
      <c r="E135" s="17">
        <f>SUM(O116,P116)</f>
        <v>3303</v>
      </c>
      <c r="F135" s="20" t="s">
        <v>172</v>
      </c>
      <c r="G135" s="17">
        <f>SUM(O116:R116)</f>
        <v>6555</v>
      </c>
      <c r="H135" s="1" t="s">
        <v>173</v>
      </c>
      <c r="I135" s="18" t="s">
        <v>171</v>
      </c>
      <c r="J135" s="22">
        <v>27</v>
      </c>
      <c r="K135" s="26" t="s">
        <v>20</v>
      </c>
    </row>
    <row r="136" spans="1:11">
      <c r="B136" s="19" t="s">
        <v>174</v>
      </c>
      <c r="C136" s="17">
        <f>SUM(Q2:Q115)</f>
        <v>1554</v>
      </c>
      <c r="E136" s="1" t="s">
        <v>175</v>
      </c>
      <c r="F136" s="16" t="s">
        <v>176</v>
      </c>
      <c r="I136" s="18" t="s">
        <v>174</v>
      </c>
      <c r="J136" s="22">
        <v>27</v>
      </c>
      <c r="K136" s="26" t="s">
        <v>19</v>
      </c>
    </row>
    <row r="137" spans="1:11">
      <c r="B137" s="19" t="s">
        <v>177</v>
      </c>
      <c r="C137" s="17">
        <f>SUM(R2:R115)</f>
        <v>1698</v>
      </c>
      <c r="E137" s="17">
        <f>SUM(Q116,R116)</f>
        <v>3252</v>
      </c>
      <c r="F137" s="20" t="s">
        <v>172</v>
      </c>
      <c r="I137" s="18" t="s">
        <v>177</v>
      </c>
      <c r="J137" s="23">
        <v>30</v>
      </c>
      <c r="K137" s="26" t="s">
        <v>18</v>
      </c>
    </row>
    <row r="138" spans="1:11">
      <c r="A138" s="1" t="s">
        <v>180</v>
      </c>
      <c r="B138" s="19" t="s">
        <v>181</v>
      </c>
      <c r="C138" s="33" t="s">
        <v>182</v>
      </c>
    </row>
    <row r="154" spans="2:2">
      <c r="B154" s="13" t="s">
        <v>17</v>
      </c>
    </row>
  </sheetData>
  <pageMargins left="0.7" right="0.7" top="0.75" bottom="0.75" header="0.3" footer="0.3"/>
  <pageSetup paperSize="9" orientation="portrait" horizontalDpi="180" verticalDpi="180" r:id="rId1"/>
  <ignoredErrors>
    <ignoredError sqref="H2:H24 H25:H46 H47:H70 H71:H115 I2:I24 I25:I46 I47:I69 I70:I88 I89:I111 I112:I1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2024-07-19T21:16:06Z</dcterms:modified>
</cp:coreProperties>
</file>